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30" yWindow="330" windowWidth="19320" windowHeight="9255"/>
  </bookViews>
  <sheets>
    <sheet name="Уч-план" sheetId="1" r:id="rId1"/>
    <sheet name="справочниики" sheetId="2" state="hidden" r:id="rId2"/>
  </sheets>
  <definedNames>
    <definedName name="_xlnm._FilterDatabase" localSheetId="0" hidden="1">'Уч-план'!$A$7:$Z$7</definedName>
    <definedName name="_xlnm.Print_Titles" localSheetId="0">'Уч-план'!$5:$7</definedName>
  </definedNames>
  <calcPr calcId="124519"/>
</workbook>
</file>

<file path=xl/calcChain.xml><?xml version="1.0" encoding="utf-8"?>
<calcChain xmlns="http://schemas.openxmlformats.org/spreadsheetml/2006/main">
  <c r="W69" i="1"/>
  <c r="X69"/>
  <c r="Y69"/>
  <c r="Z69"/>
  <c r="W89"/>
  <c r="X89"/>
  <c r="Y89"/>
  <c r="Z89"/>
  <c r="W90"/>
  <c r="X90"/>
  <c r="Y90"/>
  <c r="Z90"/>
  <c r="W91"/>
  <c r="X91"/>
  <c r="Y91"/>
  <c r="Z91"/>
  <c r="W92"/>
  <c r="X92"/>
  <c r="Y92"/>
  <c r="Z92"/>
  <c r="F82"/>
  <c r="W76"/>
  <c r="X76"/>
  <c r="Y76"/>
  <c r="Z76"/>
  <c r="W77"/>
  <c r="X77"/>
  <c r="Y77"/>
  <c r="Z77"/>
  <c r="W78"/>
  <c r="X78"/>
  <c r="Y78"/>
  <c r="Z78"/>
  <c r="W79"/>
  <c r="X79"/>
  <c r="Y79"/>
  <c r="Z79"/>
  <c r="W80"/>
  <c r="X80"/>
  <c r="Y80"/>
  <c r="Z80"/>
  <c r="W81"/>
  <c r="X81"/>
  <c r="Y81"/>
  <c r="Z81"/>
  <c r="W82"/>
  <c r="X82"/>
  <c r="Y82"/>
  <c r="Z82"/>
  <c r="W83"/>
  <c r="X83"/>
  <c r="Y83"/>
  <c r="Z83"/>
  <c r="W84"/>
  <c r="X84"/>
  <c r="Y84"/>
  <c r="Z84"/>
  <c r="W85"/>
  <c r="X85"/>
  <c r="Y85"/>
  <c r="Z85"/>
  <c r="W86"/>
  <c r="X86"/>
  <c r="Y86"/>
  <c r="Z86"/>
  <c r="W87"/>
  <c r="X87"/>
  <c r="Y87"/>
  <c r="Z87"/>
  <c r="W88"/>
  <c r="X88"/>
  <c r="Y88"/>
  <c r="Z88"/>
  <c r="W8"/>
  <c r="X8"/>
  <c r="Y8"/>
  <c r="Z8"/>
  <c r="W9"/>
  <c r="X9"/>
  <c r="Y9"/>
  <c r="Z9"/>
  <c r="W10"/>
  <c r="X10"/>
  <c r="Y10"/>
  <c r="Z10"/>
  <c r="W11"/>
  <c r="X11"/>
  <c r="Y11"/>
  <c r="Z11"/>
  <c r="W12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9"/>
  <c r="X19"/>
  <c r="Y19"/>
  <c r="Z19"/>
  <c r="W20"/>
  <c r="X20"/>
  <c r="Y20"/>
  <c r="Z20"/>
  <c r="W21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6"/>
  <c r="X26"/>
  <c r="Y26"/>
  <c r="Z26"/>
  <c r="W27"/>
  <c r="X27"/>
  <c r="Y27"/>
  <c r="Z27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W35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Y41"/>
  <c r="Z41"/>
  <c r="W42"/>
  <c r="X42"/>
  <c r="Y42"/>
  <c r="Z42"/>
  <c r="W43"/>
  <c r="X43"/>
  <c r="Y43"/>
  <c r="Z43"/>
  <c r="W44"/>
  <c r="X44"/>
  <c r="Y44"/>
  <c r="Z44"/>
  <c r="W45"/>
  <c r="X45"/>
  <c r="Y45"/>
  <c r="Z45"/>
  <c r="W46"/>
  <c r="X46"/>
  <c r="Y46"/>
  <c r="Z46"/>
  <c r="W47"/>
  <c r="X47"/>
  <c r="Y47"/>
  <c r="Z47"/>
  <c r="W48"/>
  <c r="X48"/>
  <c r="Y48"/>
  <c r="Z48"/>
  <c r="W49"/>
  <c r="X49"/>
  <c r="Y49"/>
  <c r="Z49"/>
  <c r="W50"/>
  <c r="X50"/>
  <c r="Y50"/>
  <c r="Z50"/>
  <c r="W51"/>
  <c r="X51"/>
  <c r="Y51"/>
  <c r="Z51"/>
  <c r="W52"/>
  <c r="X52"/>
  <c r="Y52"/>
  <c r="Z52"/>
  <c r="W53"/>
  <c r="X53"/>
  <c r="Y53"/>
  <c r="Z53"/>
  <c r="W54"/>
  <c r="X54"/>
  <c r="Y54"/>
  <c r="Z54"/>
  <c r="W55"/>
  <c r="X55"/>
  <c r="Y55"/>
  <c r="Z55"/>
  <c r="W56"/>
  <c r="X56"/>
  <c r="Y56"/>
  <c r="Z56"/>
  <c r="W57"/>
  <c r="X57"/>
  <c r="Y57"/>
  <c r="Z57"/>
  <c r="W58"/>
  <c r="X58"/>
  <c r="Y58"/>
  <c r="Z58"/>
  <c r="W59"/>
  <c r="X59"/>
  <c r="Y59"/>
  <c r="Z59"/>
  <c r="W60"/>
  <c r="X60"/>
  <c r="Y60"/>
  <c r="Z60"/>
  <c r="W61"/>
  <c r="X61"/>
  <c r="Y61"/>
  <c r="Z61"/>
  <c r="W62"/>
  <c r="X62"/>
  <c r="Y62"/>
  <c r="Z62"/>
  <c r="W63"/>
  <c r="X63"/>
  <c r="Y63"/>
  <c r="Z63"/>
  <c r="W64"/>
  <c r="X64"/>
  <c r="Y64"/>
  <c r="Z64"/>
  <c r="W65"/>
  <c r="X65"/>
  <c r="Y65"/>
  <c r="Z65"/>
  <c r="W66"/>
  <c r="X66"/>
  <c r="Y66"/>
  <c r="Z66"/>
  <c r="W67"/>
  <c r="X67"/>
  <c r="Y67"/>
  <c r="Z67"/>
  <c r="W68"/>
  <c r="X68"/>
  <c r="Y68"/>
  <c r="Z68"/>
  <c r="W70"/>
  <c r="X70"/>
  <c r="Y70"/>
  <c r="Z70"/>
  <c r="W71"/>
  <c r="X71"/>
  <c r="Y71"/>
  <c r="Z71"/>
  <c r="W72"/>
  <c r="X72"/>
  <c r="Y72"/>
  <c r="Z72"/>
  <c r="W73"/>
  <c r="X73"/>
  <c r="Y73"/>
  <c r="Z73"/>
  <c r="W74"/>
  <c r="X74"/>
  <c r="Y74"/>
  <c r="Z74"/>
  <c r="W75"/>
  <c r="X75"/>
  <c r="Y75"/>
  <c r="Z75"/>
  <c r="Z18"/>
  <c r="Y18"/>
  <c r="X18"/>
  <c r="W18"/>
  <c r="W93" l="1"/>
  <c r="Z93"/>
  <c r="F93" l="1"/>
  <c r="H93"/>
  <c r="I93"/>
  <c r="K93"/>
  <c r="L93"/>
  <c r="N93"/>
  <c r="O93"/>
  <c r="Q93"/>
  <c r="R93"/>
  <c r="T93"/>
  <c r="U93"/>
  <c r="E93"/>
  <c r="X93"/>
  <c r="Y93" l="1"/>
</calcChain>
</file>

<file path=xl/comments1.xml><?xml version="1.0" encoding="utf-8"?>
<comments xmlns="http://schemas.openxmlformats.org/spreadsheetml/2006/main">
  <authors>
    <author>aev</author>
  </authors>
  <commentList>
    <comment ref="D5" authorId="0">
      <text>
        <r>
          <rPr>
            <sz val="9"/>
            <color indexed="81"/>
            <rFont val="Tahoma"/>
            <family val="2"/>
            <charset val="204"/>
          </rPr>
          <t xml:space="preserve">для каждого типа БАЗЫ заполняется отдельная строка
</t>
        </r>
      </text>
    </comment>
  </commentList>
</comments>
</file>

<file path=xl/sharedStrings.xml><?xml version="1.0" encoding="utf-8"?>
<sst xmlns="http://schemas.openxmlformats.org/spreadsheetml/2006/main" count="214" uniqueCount="106">
  <si>
    <t>№ п/п</t>
  </si>
  <si>
    <t>Название образовательной программы</t>
  </si>
  <si>
    <t>I год обучения</t>
  </si>
  <si>
    <t>II год обучения</t>
  </si>
  <si>
    <t>III год обучения</t>
  </si>
  <si>
    <t>IV год обучения</t>
  </si>
  <si>
    <t>V год обучения</t>
  </si>
  <si>
    <t>Всего групп</t>
  </si>
  <si>
    <t>Всего обучающихся</t>
  </si>
  <si>
    <t>VI год обучения и более</t>
  </si>
  <si>
    <t>художественная</t>
  </si>
  <si>
    <t xml:space="preserve">физкультурно-спортивная </t>
  </si>
  <si>
    <t xml:space="preserve">социально-педагогическая </t>
  </si>
  <si>
    <t>техническая</t>
  </si>
  <si>
    <t xml:space="preserve">туристско-краеведческая </t>
  </si>
  <si>
    <t xml:space="preserve">естественнонаучная </t>
  </si>
  <si>
    <t>Направленность</t>
  </si>
  <si>
    <t>Наименование МБОУДО</t>
  </si>
  <si>
    <t>итого</t>
  </si>
  <si>
    <t>Кол-во часов на 1 группу в неделю</t>
  </si>
  <si>
    <t xml:space="preserve">Кол-во детей </t>
  </si>
  <si>
    <t>Кол-во групп</t>
  </si>
  <si>
    <t>Приложение 2.3</t>
  </si>
  <si>
    <t>Вссего часов</t>
  </si>
  <si>
    <t>Всего человеко-часов</t>
  </si>
  <si>
    <t>МБОУ ДО ГЦИР г.о.Тольятти</t>
  </si>
  <si>
    <t>Техническая</t>
  </si>
  <si>
    <t>Маленький ученый</t>
  </si>
  <si>
    <t>Студия детского кино и телевидения "Зеркало"</t>
  </si>
  <si>
    <t>Мой первый фильм</t>
  </si>
  <si>
    <t>Школьная студия экранных искусств</t>
  </si>
  <si>
    <t>НОУ "Перспектива"</t>
  </si>
  <si>
    <t>Студия детской мультипликации "Мультифрукт"</t>
  </si>
  <si>
    <t>Творческая фотомастерская "Горизонт"</t>
  </si>
  <si>
    <t>Компьютерное программирование для подростков</t>
  </si>
  <si>
    <t>Квалифицированный пользователь ПК</t>
  </si>
  <si>
    <t>Я-исследователь</t>
  </si>
  <si>
    <t>Основы информатики</t>
  </si>
  <si>
    <t>Прикладная информатика</t>
  </si>
  <si>
    <t>Детская анимационная студия "МультиЯ"</t>
  </si>
  <si>
    <t>Естественнонаучная</t>
  </si>
  <si>
    <t>Считай, смекая, отгадывай!</t>
  </si>
  <si>
    <t>Занимательная математика</t>
  </si>
  <si>
    <t>Математические исследования</t>
  </si>
  <si>
    <t>Математическое творчество</t>
  </si>
  <si>
    <t>Увлекательная математика каждому</t>
  </si>
  <si>
    <t>Мир занимательных наук</t>
  </si>
  <si>
    <t>Природа вокруг нас</t>
  </si>
  <si>
    <t>Химия и химики</t>
  </si>
  <si>
    <t>Физическая картина мира</t>
  </si>
  <si>
    <t>Мир физики и астрономии</t>
  </si>
  <si>
    <t>Химические процессы и технологии</t>
  </si>
  <si>
    <t>Биологические процессы и технологии</t>
  </si>
  <si>
    <t>Художественная</t>
  </si>
  <si>
    <t>Мир оригами</t>
  </si>
  <si>
    <t>Театральные фантазии</t>
  </si>
  <si>
    <t>Театр в классе</t>
  </si>
  <si>
    <t>Радуйся и рисуй</t>
  </si>
  <si>
    <t>Сударушка</t>
  </si>
  <si>
    <t>Мир и человек в литературе</t>
  </si>
  <si>
    <t>Подсолнухи. Батик.</t>
  </si>
  <si>
    <t>Театральные ступеньки</t>
  </si>
  <si>
    <t>Социально-педагогическая</t>
  </si>
  <si>
    <t>Лингвистическое исследование</t>
  </si>
  <si>
    <t>Растем и развиваемся</t>
  </si>
  <si>
    <t>Психология</t>
  </si>
  <si>
    <t>Клуб общения на английском языке</t>
  </si>
  <si>
    <t>Иностранный язык с удовольствием</t>
  </si>
  <si>
    <t>В мире иностранных языков</t>
  </si>
  <si>
    <t>Лингвистический практикум "Верба"</t>
  </si>
  <si>
    <t>Мир русского слова</t>
  </si>
  <si>
    <t>Теория и практика сочинений различных жанров</t>
  </si>
  <si>
    <t>Азбука вечных истин</t>
  </si>
  <si>
    <t>Истоки</t>
  </si>
  <si>
    <t>Следуй за собой</t>
  </si>
  <si>
    <t>Время перемен</t>
  </si>
  <si>
    <t>Современный журналист</t>
  </si>
  <si>
    <t>Русское слово</t>
  </si>
  <si>
    <t>Тайны родного языка</t>
  </si>
  <si>
    <t>Салон литературного творчества "Веснушки"</t>
  </si>
  <si>
    <t>Занимательный русский язык</t>
  </si>
  <si>
    <t>Диалог культур</t>
  </si>
  <si>
    <t>Талантливый тандем</t>
  </si>
  <si>
    <t>История России и культура</t>
  </si>
  <si>
    <t>Современная экономика</t>
  </si>
  <si>
    <t>Основы предпринимательства и бизнеса</t>
  </si>
  <si>
    <t>Увлекательный мир экономики</t>
  </si>
  <si>
    <t>Экономика- это просто!</t>
  </si>
  <si>
    <t>Экономика домашнего хозяйства</t>
  </si>
  <si>
    <r>
      <t xml:space="preserve">База, на которой организуется обучение: 
1- на собственных площадях; 
0 - на безвоздмездно арендованных площадях
</t>
    </r>
    <r>
      <rPr>
        <sz val="8"/>
        <color rgb="FFFF0000"/>
        <rFont val="Times New Roman"/>
        <family val="1"/>
        <charset val="204"/>
      </rPr>
      <t>(выбрать из списка)</t>
    </r>
  </si>
  <si>
    <t>Туристско-краеведческая</t>
  </si>
  <si>
    <t>География России и стран мира</t>
  </si>
  <si>
    <t>Основы туристско-краеведческой деятельности</t>
  </si>
  <si>
    <t>Моя родословная</t>
  </si>
  <si>
    <t>Родной край в фольклоре и литературе</t>
  </si>
  <si>
    <t>Исторический калейдоскоп</t>
  </si>
  <si>
    <t xml:space="preserve">Конструирование и лепка </t>
  </si>
  <si>
    <t>Естествознание в опытах и экспериментах</t>
  </si>
  <si>
    <t>Мастерская речеведения "Златоусть"</t>
  </si>
  <si>
    <t>Танец - душа народа</t>
  </si>
  <si>
    <t>Школа юного журналиста "Легкое перо"</t>
  </si>
  <si>
    <t>Психологический клуб</t>
  </si>
  <si>
    <t>Организация и проведение научного ученического исследования</t>
  </si>
  <si>
    <t>Нестандартная математика и математическлое моделирование</t>
  </si>
  <si>
    <t xml:space="preserve">Учебный план комплектования МБОУДО   на  2016-2017 учебный год  </t>
  </si>
  <si>
    <t>Направленность образовательной программы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</si>
</sst>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workbookViewId="0">
      <pane ySplit="7" topLeftCell="A77" activePane="bottomLeft" state="frozen"/>
      <selection activeCell="A41" sqref="A41"/>
      <selection pane="bottomLeft" activeCell="C9" sqref="C9"/>
    </sheetView>
  </sheetViews>
  <sheetFormatPr defaultRowHeight="12.75"/>
  <cols>
    <col min="1" max="1" width="5.42578125" style="1" customWidth="1"/>
    <col min="2" max="2" width="24.7109375" style="1" customWidth="1"/>
    <col min="3" max="3" width="30.5703125" style="1" customWidth="1"/>
    <col min="4" max="4" width="11.5703125" style="1" customWidth="1"/>
    <col min="5" max="5" width="5.28515625" style="1" customWidth="1"/>
    <col min="6" max="6" width="6.28515625" style="1" customWidth="1"/>
    <col min="7" max="7" width="5.85546875" style="1" customWidth="1"/>
    <col min="8" max="8" width="4.28515625" style="1" customWidth="1"/>
    <col min="9" max="9" width="7.42578125" style="1" customWidth="1"/>
    <col min="10" max="10" width="6.42578125" style="1" customWidth="1"/>
    <col min="11" max="11" width="4.140625" style="1" customWidth="1"/>
    <col min="12" max="12" width="5.7109375" style="1" customWidth="1"/>
    <col min="13" max="13" width="6.42578125" style="1" customWidth="1"/>
    <col min="14" max="14" width="4.7109375" style="1" customWidth="1"/>
    <col min="15" max="16" width="6" style="1" customWidth="1"/>
    <col min="17" max="17" width="5.5703125" style="1" customWidth="1"/>
    <col min="18" max="18" width="6" style="1" customWidth="1"/>
    <col min="19" max="19" width="6.140625" style="1" customWidth="1"/>
    <col min="20" max="20" width="4.42578125" style="1" customWidth="1"/>
    <col min="21" max="21" width="6.140625" style="1" customWidth="1"/>
    <col min="22" max="22" width="6.28515625" style="1" customWidth="1"/>
    <col min="23" max="23" width="5.28515625" style="1" customWidth="1"/>
    <col min="24" max="24" width="7.5703125" style="1" customWidth="1"/>
    <col min="25" max="25" width="6.85546875" style="1" customWidth="1"/>
    <col min="26" max="26" width="9.85546875" style="1" customWidth="1"/>
    <col min="27" max="16384" width="9.140625" style="1"/>
  </cols>
  <sheetData>
    <row r="1" spans="1:26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 t="s">
        <v>22</v>
      </c>
      <c r="Y1" s="5"/>
    </row>
    <row r="2" spans="1:26" s="4" customFormat="1" ht="15">
      <c r="A2" s="5" t="s">
        <v>17</v>
      </c>
      <c r="B2" s="5"/>
      <c r="C2" s="5"/>
      <c r="D2" s="5"/>
      <c r="E2" s="22" t="s">
        <v>25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s="4" customFormat="1" ht="15">
      <c r="A3" s="24" t="s">
        <v>104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ht="26.25" customHeight="1">
      <c r="A5" s="17" t="s">
        <v>0</v>
      </c>
      <c r="B5" s="17" t="s">
        <v>105</v>
      </c>
      <c r="C5" s="17" t="s">
        <v>1</v>
      </c>
      <c r="D5" s="18" t="s">
        <v>89</v>
      </c>
      <c r="E5" s="23" t="s">
        <v>2</v>
      </c>
      <c r="F5" s="23"/>
      <c r="G5" s="23"/>
      <c r="H5" s="23" t="s">
        <v>3</v>
      </c>
      <c r="I5" s="23"/>
      <c r="J5" s="23"/>
      <c r="K5" s="23" t="s">
        <v>4</v>
      </c>
      <c r="L5" s="23"/>
      <c r="M5" s="23"/>
      <c r="N5" s="23" t="s">
        <v>5</v>
      </c>
      <c r="O5" s="23"/>
      <c r="P5" s="23"/>
      <c r="Q5" s="23" t="s">
        <v>6</v>
      </c>
      <c r="R5" s="23"/>
      <c r="S5" s="23"/>
      <c r="T5" s="25" t="s">
        <v>9</v>
      </c>
      <c r="U5" s="26"/>
      <c r="V5" s="27"/>
      <c r="W5" s="19" t="s">
        <v>7</v>
      </c>
      <c r="X5" s="19" t="s">
        <v>8</v>
      </c>
      <c r="Y5" s="19" t="s">
        <v>23</v>
      </c>
      <c r="Z5" s="19" t="s">
        <v>24</v>
      </c>
    </row>
    <row r="6" spans="1:26" s="3" customFormat="1" ht="98.25" customHeight="1">
      <c r="A6" s="17"/>
      <c r="B6" s="17"/>
      <c r="C6" s="17"/>
      <c r="D6" s="18"/>
      <c r="E6" s="2" t="s">
        <v>21</v>
      </c>
      <c r="F6" s="2" t="s">
        <v>20</v>
      </c>
      <c r="G6" s="2" t="s">
        <v>19</v>
      </c>
      <c r="H6" s="10" t="s">
        <v>21</v>
      </c>
      <c r="I6" s="10" t="s">
        <v>20</v>
      </c>
      <c r="J6" s="10" t="s">
        <v>19</v>
      </c>
      <c r="K6" s="10" t="s">
        <v>21</v>
      </c>
      <c r="L6" s="10" t="s">
        <v>20</v>
      </c>
      <c r="M6" s="10" t="s">
        <v>19</v>
      </c>
      <c r="N6" s="10" t="s">
        <v>21</v>
      </c>
      <c r="O6" s="10" t="s">
        <v>20</v>
      </c>
      <c r="P6" s="10" t="s">
        <v>19</v>
      </c>
      <c r="Q6" s="10" t="s">
        <v>21</v>
      </c>
      <c r="R6" s="10" t="s">
        <v>20</v>
      </c>
      <c r="S6" s="10" t="s">
        <v>19</v>
      </c>
      <c r="T6" s="10" t="s">
        <v>21</v>
      </c>
      <c r="U6" s="10" t="s">
        <v>20</v>
      </c>
      <c r="V6" s="10" t="s">
        <v>19</v>
      </c>
      <c r="W6" s="19"/>
      <c r="X6" s="19"/>
      <c r="Y6" s="19"/>
      <c r="Z6" s="19"/>
    </row>
    <row r="7" spans="1:26" s="3" customFormat="1" ht="15.7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</row>
    <row r="8" spans="1:26" s="3" customFormat="1">
      <c r="A8" s="6">
        <v>1</v>
      </c>
      <c r="B8" s="29" t="s">
        <v>26</v>
      </c>
      <c r="C8" s="29" t="s">
        <v>96</v>
      </c>
      <c r="D8" s="12">
        <v>1</v>
      </c>
      <c r="E8" s="12">
        <v>2</v>
      </c>
      <c r="F8" s="12">
        <v>24</v>
      </c>
      <c r="G8" s="12">
        <v>2</v>
      </c>
      <c r="H8" s="12">
        <v>2</v>
      </c>
      <c r="I8" s="12">
        <v>24</v>
      </c>
      <c r="J8" s="12">
        <v>2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8">
        <f t="shared" ref="W8:W17" si="0">E8+H8+K8+N8+Q8+T8</f>
        <v>4</v>
      </c>
      <c r="X8" s="8">
        <f t="shared" ref="X8:X17" si="1">F8+I8+L8+O8+R8+U8</f>
        <v>48</v>
      </c>
      <c r="Y8" s="8">
        <f t="shared" ref="Y8:Y17" si="2">E8*G8+H8*J8+K8*M8+N8*P8+Q8*S8+T8*V8</f>
        <v>8</v>
      </c>
      <c r="Z8" s="8">
        <f t="shared" ref="Z8:Z17" si="3">F8*G8+I8*J8+L8*M8+O8*P8+R8*S8+U8*V8</f>
        <v>96</v>
      </c>
    </row>
    <row r="9" spans="1:26" s="3" customFormat="1">
      <c r="A9" s="6">
        <v>2</v>
      </c>
      <c r="B9" s="29" t="s">
        <v>26</v>
      </c>
      <c r="C9" s="29" t="s">
        <v>27</v>
      </c>
      <c r="D9" s="12">
        <v>1</v>
      </c>
      <c r="E9" s="12">
        <v>1</v>
      </c>
      <c r="F9" s="12">
        <v>15</v>
      </c>
      <c r="G9" s="12">
        <v>2</v>
      </c>
      <c r="H9" s="12">
        <v>3</v>
      </c>
      <c r="I9" s="12">
        <v>45</v>
      </c>
      <c r="J9" s="12">
        <v>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8">
        <f t="shared" si="0"/>
        <v>4</v>
      </c>
      <c r="X9" s="8">
        <f t="shared" si="1"/>
        <v>60</v>
      </c>
      <c r="Y9" s="8">
        <f t="shared" si="2"/>
        <v>11</v>
      </c>
      <c r="Z9" s="8">
        <f t="shared" si="3"/>
        <v>165</v>
      </c>
    </row>
    <row r="10" spans="1:26" s="3" customFormat="1" ht="25.5">
      <c r="A10" s="6">
        <v>3</v>
      </c>
      <c r="B10" s="29" t="s">
        <v>26</v>
      </c>
      <c r="C10" s="29" t="s">
        <v>28</v>
      </c>
      <c r="D10" s="12">
        <v>1</v>
      </c>
      <c r="E10" s="12">
        <v>1</v>
      </c>
      <c r="F10" s="12">
        <v>17</v>
      </c>
      <c r="G10" s="12">
        <v>3</v>
      </c>
      <c r="H10" s="12">
        <v>1</v>
      </c>
      <c r="I10" s="12">
        <v>15</v>
      </c>
      <c r="J10" s="12">
        <v>3</v>
      </c>
      <c r="K10" s="12">
        <v>1</v>
      </c>
      <c r="L10" s="12">
        <v>16</v>
      </c>
      <c r="M10" s="12">
        <v>3</v>
      </c>
      <c r="N10" s="12">
        <v>1</v>
      </c>
      <c r="O10" s="12">
        <v>30</v>
      </c>
      <c r="P10" s="12">
        <v>3</v>
      </c>
      <c r="Q10" s="12">
        <v>1</v>
      </c>
      <c r="R10" s="12">
        <v>20</v>
      </c>
      <c r="S10" s="12">
        <v>3</v>
      </c>
      <c r="T10" s="12"/>
      <c r="U10" s="12"/>
      <c r="V10" s="12"/>
      <c r="W10" s="8">
        <f t="shared" si="0"/>
        <v>5</v>
      </c>
      <c r="X10" s="8">
        <f t="shared" si="1"/>
        <v>98</v>
      </c>
      <c r="Y10" s="8">
        <f t="shared" si="2"/>
        <v>15</v>
      </c>
      <c r="Z10" s="8">
        <f t="shared" si="3"/>
        <v>294</v>
      </c>
    </row>
    <row r="11" spans="1:26" s="3" customFormat="1" ht="25.5">
      <c r="A11" s="6">
        <v>4</v>
      </c>
      <c r="B11" s="29" t="s">
        <v>26</v>
      </c>
      <c r="C11" s="29" t="s">
        <v>28</v>
      </c>
      <c r="D11" s="12">
        <v>0</v>
      </c>
      <c r="E11" s="12">
        <v>4</v>
      </c>
      <c r="F11" s="12">
        <v>60</v>
      </c>
      <c r="G11" s="12">
        <v>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8">
        <f t="shared" si="0"/>
        <v>4</v>
      </c>
      <c r="X11" s="8">
        <f t="shared" si="1"/>
        <v>60</v>
      </c>
      <c r="Y11" s="8">
        <f t="shared" si="2"/>
        <v>12</v>
      </c>
      <c r="Z11" s="8">
        <f t="shared" si="3"/>
        <v>180</v>
      </c>
    </row>
    <row r="12" spans="1:26" s="3" customFormat="1">
      <c r="A12" s="6">
        <v>5</v>
      </c>
      <c r="B12" s="29" t="s">
        <v>26</v>
      </c>
      <c r="C12" s="29" t="s">
        <v>29</v>
      </c>
      <c r="D12" s="12">
        <v>1</v>
      </c>
      <c r="E12" s="12">
        <v>3</v>
      </c>
      <c r="F12" s="12">
        <v>63</v>
      </c>
      <c r="G12" s="12">
        <v>2</v>
      </c>
      <c r="H12" s="12">
        <v>5</v>
      </c>
      <c r="I12" s="12">
        <v>113</v>
      </c>
      <c r="J12" s="12">
        <v>4</v>
      </c>
      <c r="K12" s="12">
        <v>3</v>
      </c>
      <c r="L12" s="12">
        <v>76</v>
      </c>
      <c r="M12" s="12">
        <v>4</v>
      </c>
      <c r="N12" s="12"/>
      <c r="O12" s="12"/>
      <c r="P12" s="12"/>
      <c r="Q12" s="12"/>
      <c r="R12" s="12"/>
      <c r="S12" s="12"/>
      <c r="T12" s="12"/>
      <c r="U12" s="12"/>
      <c r="V12" s="12"/>
      <c r="W12" s="8">
        <f t="shared" si="0"/>
        <v>11</v>
      </c>
      <c r="X12" s="8">
        <f t="shared" si="1"/>
        <v>252</v>
      </c>
      <c r="Y12" s="8">
        <f t="shared" si="2"/>
        <v>38</v>
      </c>
      <c r="Z12" s="8">
        <f t="shared" si="3"/>
        <v>882</v>
      </c>
    </row>
    <row r="13" spans="1:26" s="3" customFormat="1" ht="25.5">
      <c r="A13" s="6">
        <v>6</v>
      </c>
      <c r="B13" s="29" t="s">
        <v>26</v>
      </c>
      <c r="C13" s="29" t="s">
        <v>30</v>
      </c>
      <c r="D13" s="12">
        <v>0</v>
      </c>
      <c r="E13" s="12">
        <v>4</v>
      </c>
      <c r="F13" s="12">
        <v>70</v>
      </c>
      <c r="G13" s="12">
        <v>2</v>
      </c>
      <c r="H13" s="12">
        <v>4</v>
      </c>
      <c r="I13" s="12">
        <v>73</v>
      </c>
      <c r="J13" s="12">
        <v>3</v>
      </c>
      <c r="K13" s="12">
        <v>4</v>
      </c>
      <c r="L13" s="12">
        <v>76</v>
      </c>
      <c r="M13" s="12">
        <v>3</v>
      </c>
      <c r="N13" s="12"/>
      <c r="O13" s="12"/>
      <c r="P13" s="12"/>
      <c r="Q13" s="12"/>
      <c r="R13" s="12"/>
      <c r="S13" s="12"/>
      <c r="T13" s="12"/>
      <c r="U13" s="12"/>
      <c r="V13" s="12"/>
      <c r="W13" s="8">
        <f t="shared" si="0"/>
        <v>12</v>
      </c>
      <c r="X13" s="8">
        <f t="shared" si="1"/>
        <v>219</v>
      </c>
      <c r="Y13" s="8">
        <f t="shared" si="2"/>
        <v>32</v>
      </c>
      <c r="Z13" s="8">
        <f t="shared" si="3"/>
        <v>587</v>
      </c>
    </row>
    <row r="14" spans="1:26" s="3" customFormat="1">
      <c r="A14" s="6">
        <v>7</v>
      </c>
      <c r="B14" s="29" t="s">
        <v>26</v>
      </c>
      <c r="C14" s="29" t="s">
        <v>31</v>
      </c>
      <c r="D14" s="12">
        <v>1</v>
      </c>
      <c r="E14" s="12">
        <v>3</v>
      </c>
      <c r="F14" s="12">
        <v>55</v>
      </c>
      <c r="G14" s="12">
        <v>3</v>
      </c>
      <c r="H14" s="12">
        <v>9</v>
      </c>
      <c r="I14" s="12">
        <v>151</v>
      </c>
      <c r="J14" s="12"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8">
        <f t="shared" si="0"/>
        <v>12</v>
      </c>
      <c r="X14" s="8">
        <f t="shared" si="1"/>
        <v>206</v>
      </c>
      <c r="Y14" s="8">
        <f t="shared" si="2"/>
        <v>36</v>
      </c>
      <c r="Z14" s="8">
        <f t="shared" si="3"/>
        <v>618</v>
      </c>
    </row>
    <row r="15" spans="1:26" s="3" customFormat="1" ht="25.5">
      <c r="A15" s="6">
        <v>8</v>
      </c>
      <c r="B15" s="29" t="s">
        <v>26</v>
      </c>
      <c r="C15" s="29" t="s">
        <v>32</v>
      </c>
      <c r="D15" s="12">
        <v>1</v>
      </c>
      <c r="E15" s="12">
        <v>1</v>
      </c>
      <c r="F15" s="12">
        <v>20</v>
      </c>
      <c r="G15" s="12">
        <v>3</v>
      </c>
      <c r="H15" s="12">
        <v>2</v>
      </c>
      <c r="I15" s="12">
        <v>31</v>
      </c>
      <c r="J15" s="12">
        <v>3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8">
        <f t="shared" si="0"/>
        <v>3</v>
      </c>
      <c r="X15" s="8">
        <f t="shared" si="1"/>
        <v>51</v>
      </c>
      <c r="Y15" s="8">
        <f t="shared" si="2"/>
        <v>9</v>
      </c>
      <c r="Z15" s="8">
        <f t="shared" si="3"/>
        <v>153</v>
      </c>
    </row>
    <row r="16" spans="1:26" s="3" customFormat="1" ht="25.5">
      <c r="A16" s="6">
        <v>9</v>
      </c>
      <c r="B16" s="29" t="s">
        <v>26</v>
      </c>
      <c r="C16" s="29" t="s">
        <v>33</v>
      </c>
      <c r="D16" s="12">
        <v>1</v>
      </c>
      <c r="E16" s="12"/>
      <c r="F16" s="12"/>
      <c r="G16" s="12"/>
      <c r="H16" s="12">
        <v>1</v>
      </c>
      <c r="I16" s="12">
        <v>25</v>
      </c>
      <c r="J16" s="12">
        <v>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8">
        <f t="shared" si="0"/>
        <v>1</v>
      </c>
      <c r="X16" s="8">
        <f t="shared" si="1"/>
        <v>25</v>
      </c>
      <c r="Y16" s="8">
        <f t="shared" si="2"/>
        <v>3</v>
      </c>
      <c r="Z16" s="8">
        <f t="shared" si="3"/>
        <v>75</v>
      </c>
    </row>
    <row r="17" spans="1:26" s="3" customFormat="1" ht="25.5">
      <c r="A17" s="6">
        <v>10</v>
      </c>
      <c r="B17" s="29" t="s">
        <v>26</v>
      </c>
      <c r="C17" s="29" t="s">
        <v>34</v>
      </c>
      <c r="D17" s="12">
        <v>0</v>
      </c>
      <c r="E17" s="12">
        <v>1</v>
      </c>
      <c r="F17" s="12">
        <v>15</v>
      </c>
      <c r="G17" s="12">
        <v>2</v>
      </c>
      <c r="H17" s="12">
        <v>2</v>
      </c>
      <c r="I17" s="12">
        <v>30</v>
      </c>
      <c r="J17" s="12">
        <v>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8">
        <f t="shared" si="0"/>
        <v>3</v>
      </c>
      <c r="X17" s="8">
        <f t="shared" si="1"/>
        <v>45</v>
      </c>
      <c r="Y17" s="8">
        <f t="shared" si="2"/>
        <v>6</v>
      </c>
      <c r="Z17" s="8">
        <f t="shared" si="3"/>
        <v>90</v>
      </c>
    </row>
    <row r="18" spans="1:26" s="3" customFormat="1" ht="25.5">
      <c r="A18" s="6">
        <v>11</v>
      </c>
      <c r="B18" s="29" t="s">
        <v>26</v>
      </c>
      <c r="C18" s="29" t="s">
        <v>35</v>
      </c>
      <c r="D18" s="12">
        <v>0</v>
      </c>
      <c r="E18" s="12">
        <v>1</v>
      </c>
      <c r="F18" s="12">
        <v>15</v>
      </c>
      <c r="G18" s="12">
        <v>2</v>
      </c>
      <c r="H18" s="12">
        <v>3</v>
      </c>
      <c r="I18" s="12">
        <v>45</v>
      </c>
      <c r="J18" s="12">
        <v>2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8">
        <f>E18+H18+K18+N18+Q18+T18</f>
        <v>4</v>
      </c>
      <c r="X18" s="8">
        <f>F18+I18+L18+O18+R18+U18</f>
        <v>60</v>
      </c>
      <c r="Y18" s="8">
        <f>E18*G18+H18*J18+K18*M18+N18*P18+Q18*S18+T18*V18</f>
        <v>8</v>
      </c>
      <c r="Z18" s="8">
        <f>F18*G18+I18*J18+L18*M18+O18*P18+R18*S18+U18*V18</f>
        <v>120</v>
      </c>
    </row>
    <row r="19" spans="1:26" s="3" customFormat="1">
      <c r="A19" s="6">
        <v>12</v>
      </c>
      <c r="B19" s="29" t="s">
        <v>26</v>
      </c>
      <c r="C19" s="29" t="s">
        <v>36</v>
      </c>
      <c r="D19" s="12">
        <v>0</v>
      </c>
      <c r="E19" s="12">
        <v>1</v>
      </c>
      <c r="F19" s="12">
        <v>19</v>
      </c>
      <c r="G19" s="12">
        <v>2</v>
      </c>
      <c r="H19" s="12">
        <v>1</v>
      </c>
      <c r="I19" s="12">
        <v>20</v>
      </c>
      <c r="J19" s="12">
        <v>2</v>
      </c>
      <c r="K19" s="12">
        <v>1</v>
      </c>
      <c r="L19" s="12">
        <v>19</v>
      </c>
      <c r="M19" s="12">
        <v>2</v>
      </c>
      <c r="N19" s="12">
        <v>1</v>
      </c>
      <c r="O19" s="12">
        <v>20</v>
      </c>
      <c r="P19" s="12">
        <v>2</v>
      </c>
      <c r="Q19" s="12"/>
      <c r="R19" s="12"/>
      <c r="S19" s="12"/>
      <c r="T19" s="12"/>
      <c r="U19" s="12"/>
      <c r="V19" s="12"/>
      <c r="W19" s="8">
        <f t="shared" ref="W19:W75" si="4">E19+H19+K19+N19+Q19+T19</f>
        <v>4</v>
      </c>
      <c r="X19" s="8">
        <f t="shared" ref="X19:X75" si="5">F19+I19+L19+O19+R19+U19</f>
        <v>78</v>
      </c>
      <c r="Y19" s="8">
        <f t="shared" ref="Y19:Y75" si="6">E19*G19+H19*J19+K19*M19+N19*P19+Q19*S19+T19*V19</f>
        <v>8</v>
      </c>
      <c r="Z19" s="8">
        <f t="shared" ref="Z19:Z75" si="7">F19*G19+I19*J19+L19*M19+O19*P19+R19*S19+U19*V19</f>
        <v>156</v>
      </c>
    </row>
    <row r="20" spans="1:26" s="3" customFormat="1" ht="38.25">
      <c r="A20" s="6">
        <v>13</v>
      </c>
      <c r="B20" s="29" t="s">
        <v>26</v>
      </c>
      <c r="C20" s="29" t="s">
        <v>102</v>
      </c>
      <c r="D20" s="12">
        <v>0</v>
      </c>
      <c r="E20" s="12"/>
      <c r="F20" s="12"/>
      <c r="G20" s="12"/>
      <c r="H20" s="12">
        <v>1</v>
      </c>
      <c r="I20" s="12">
        <v>15</v>
      </c>
      <c r="J20" s="12">
        <v>3</v>
      </c>
      <c r="K20" s="12">
        <v>1</v>
      </c>
      <c r="L20" s="12">
        <v>27</v>
      </c>
      <c r="M20" s="12">
        <v>2</v>
      </c>
      <c r="N20" s="12"/>
      <c r="O20" s="12"/>
      <c r="P20" s="12"/>
      <c r="Q20" s="12"/>
      <c r="R20" s="12"/>
      <c r="S20" s="12"/>
      <c r="T20" s="12"/>
      <c r="U20" s="12"/>
      <c r="V20" s="12"/>
      <c r="W20" s="8">
        <f t="shared" si="4"/>
        <v>2</v>
      </c>
      <c r="X20" s="8">
        <f t="shared" si="5"/>
        <v>42</v>
      </c>
      <c r="Y20" s="8">
        <f t="shared" si="6"/>
        <v>5</v>
      </c>
      <c r="Z20" s="8">
        <f t="shared" si="7"/>
        <v>99</v>
      </c>
    </row>
    <row r="21" spans="1:26" s="3" customFormat="1">
      <c r="A21" s="6">
        <v>14</v>
      </c>
      <c r="B21" s="29" t="s">
        <v>26</v>
      </c>
      <c r="C21" s="29" t="s">
        <v>37</v>
      </c>
      <c r="D21" s="12">
        <v>0</v>
      </c>
      <c r="E21" s="12">
        <v>2</v>
      </c>
      <c r="F21" s="12">
        <v>21</v>
      </c>
      <c r="G21" s="12">
        <v>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8">
        <f t="shared" si="4"/>
        <v>2</v>
      </c>
      <c r="X21" s="8">
        <f t="shared" si="5"/>
        <v>21</v>
      </c>
      <c r="Y21" s="8">
        <f t="shared" si="6"/>
        <v>4</v>
      </c>
      <c r="Z21" s="8">
        <f t="shared" si="7"/>
        <v>42</v>
      </c>
    </row>
    <row r="22" spans="1:26" s="3" customFormat="1">
      <c r="A22" s="6">
        <v>15</v>
      </c>
      <c r="B22" s="29" t="s">
        <v>26</v>
      </c>
      <c r="C22" s="29" t="s">
        <v>38</v>
      </c>
      <c r="D22" s="12">
        <v>0</v>
      </c>
      <c r="E22" s="12">
        <v>1</v>
      </c>
      <c r="F22" s="12">
        <v>13</v>
      </c>
      <c r="G22" s="12">
        <v>2</v>
      </c>
      <c r="H22" s="12">
        <v>1</v>
      </c>
      <c r="I22" s="12">
        <v>10</v>
      </c>
      <c r="J22" s="12">
        <v>2</v>
      </c>
      <c r="K22" s="12">
        <v>3</v>
      </c>
      <c r="L22" s="12">
        <v>34</v>
      </c>
      <c r="M22" s="12">
        <v>2</v>
      </c>
      <c r="N22" s="12">
        <v>3</v>
      </c>
      <c r="O22" s="12">
        <v>36</v>
      </c>
      <c r="P22" s="12">
        <v>2</v>
      </c>
      <c r="Q22" s="12"/>
      <c r="R22" s="12"/>
      <c r="S22" s="12"/>
      <c r="T22" s="12"/>
      <c r="U22" s="12"/>
      <c r="V22" s="12"/>
      <c r="W22" s="8">
        <f t="shared" si="4"/>
        <v>8</v>
      </c>
      <c r="X22" s="8">
        <f t="shared" si="5"/>
        <v>93</v>
      </c>
      <c r="Y22" s="8">
        <f t="shared" si="6"/>
        <v>16</v>
      </c>
      <c r="Z22" s="8">
        <f t="shared" si="7"/>
        <v>186</v>
      </c>
    </row>
    <row r="23" spans="1:26" s="3" customFormat="1">
      <c r="A23" s="6">
        <v>16</v>
      </c>
      <c r="B23" s="29" t="s">
        <v>26</v>
      </c>
      <c r="C23" s="29" t="s">
        <v>38</v>
      </c>
      <c r="D23" s="12">
        <v>1</v>
      </c>
      <c r="E23" s="12">
        <v>3</v>
      </c>
      <c r="F23" s="12">
        <v>30</v>
      </c>
      <c r="G23" s="12">
        <v>2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8">
        <f t="shared" si="4"/>
        <v>3</v>
      </c>
      <c r="X23" s="8">
        <f t="shared" si="5"/>
        <v>30</v>
      </c>
      <c r="Y23" s="8">
        <f t="shared" si="6"/>
        <v>6</v>
      </c>
      <c r="Z23" s="8">
        <f t="shared" si="7"/>
        <v>60</v>
      </c>
    </row>
    <row r="24" spans="1:26" s="3" customFormat="1" ht="25.5">
      <c r="A24" s="6">
        <v>17</v>
      </c>
      <c r="B24" s="29" t="s">
        <v>26</v>
      </c>
      <c r="C24" s="29" t="s">
        <v>39</v>
      </c>
      <c r="D24" s="12">
        <v>0</v>
      </c>
      <c r="E24" s="12">
        <v>1</v>
      </c>
      <c r="F24" s="12">
        <v>15</v>
      </c>
      <c r="G24" s="12">
        <v>3</v>
      </c>
      <c r="H24" s="12">
        <v>1</v>
      </c>
      <c r="I24" s="12">
        <v>16</v>
      </c>
      <c r="J24" s="12">
        <v>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8">
        <f t="shared" si="4"/>
        <v>2</v>
      </c>
      <c r="X24" s="8">
        <f t="shared" si="5"/>
        <v>31</v>
      </c>
      <c r="Y24" s="8">
        <f t="shared" si="6"/>
        <v>6</v>
      </c>
      <c r="Z24" s="8">
        <f t="shared" si="7"/>
        <v>93</v>
      </c>
    </row>
    <row r="25" spans="1:26" s="3" customFormat="1" ht="25.5">
      <c r="A25" s="6">
        <v>18</v>
      </c>
      <c r="B25" s="29" t="s">
        <v>40</v>
      </c>
      <c r="C25" s="29" t="s">
        <v>97</v>
      </c>
      <c r="D25" s="12">
        <v>1</v>
      </c>
      <c r="E25" s="12">
        <v>1</v>
      </c>
      <c r="F25" s="12">
        <v>12</v>
      </c>
      <c r="G25" s="12">
        <v>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8">
        <f t="shared" si="4"/>
        <v>1</v>
      </c>
      <c r="X25" s="8">
        <f t="shared" si="5"/>
        <v>12</v>
      </c>
      <c r="Y25" s="8">
        <f t="shared" si="6"/>
        <v>2</v>
      </c>
      <c r="Z25" s="8">
        <f t="shared" si="7"/>
        <v>24</v>
      </c>
    </row>
    <row r="26" spans="1:26" s="3" customFormat="1">
      <c r="A26" s="6">
        <v>19</v>
      </c>
      <c r="B26" s="29" t="s">
        <v>40</v>
      </c>
      <c r="C26" s="29" t="s">
        <v>41</v>
      </c>
      <c r="D26" s="12">
        <v>0</v>
      </c>
      <c r="E26" s="12">
        <v>1</v>
      </c>
      <c r="F26" s="12">
        <v>20</v>
      </c>
      <c r="G26" s="12">
        <v>2</v>
      </c>
      <c r="H26" s="12">
        <v>1</v>
      </c>
      <c r="I26" s="12">
        <v>20</v>
      </c>
      <c r="J26" s="12">
        <v>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8">
        <f t="shared" si="4"/>
        <v>2</v>
      </c>
      <c r="X26" s="8">
        <f t="shared" si="5"/>
        <v>40</v>
      </c>
      <c r="Y26" s="8">
        <f t="shared" si="6"/>
        <v>4</v>
      </c>
      <c r="Z26" s="8">
        <f t="shared" si="7"/>
        <v>80</v>
      </c>
    </row>
    <row r="27" spans="1:26" s="3" customFormat="1">
      <c r="A27" s="6">
        <v>20</v>
      </c>
      <c r="B27" s="29" t="s">
        <v>40</v>
      </c>
      <c r="C27" s="29" t="s">
        <v>42</v>
      </c>
      <c r="D27" s="12">
        <v>0</v>
      </c>
      <c r="E27" s="12">
        <v>3</v>
      </c>
      <c r="F27" s="12">
        <v>50</v>
      </c>
      <c r="G27" s="12">
        <v>2</v>
      </c>
      <c r="H27" s="12">
        <v>1</v>
      </c>
      <c r="I27" s="12">
        <v>15</v>
      </c>
      <c r="J27" s="12">
        <v>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8">
        <f t="shared" si="4"/>
        <v>4</v>
      </c>
      <c r="X27" s="8">
        <f t="shared" si="5"/>
        <v>65</v>
      </c>
      <c r="Y27" s="8">
        <f t="shared" si="6"/>
        <v>8</v>
      </c>
      <c r="Z27" s="8">
        <f t="shared" si="7"/>
        <v>130</v>
      </c>
    </row>
    <row r="28" spans="1:26" ht="25.5">
      <c r="A28" s="6">
        <v>21</v>
      </c>
      <c r="B28" s="29" t="s">
        <v>40</v>
      </c>
      <c r="C28" s="29" t="s">
        <v>103</v>
      </c>
      <c r="D28" s="12">
        <v>0</v>
      </c>
      <c r="E28" s="13">
        <v>2</v>
      </c>
      <c r="F28" s="13">
        <v>46</v>
      </c>
      <c r="G28" s="13">
        <v>2</v>
      </c>
      <c r="H28" s="13">
        <v>2</v>
      </c>
      <c r="I28" s="13">
        <v>42</v>
      </c>
      <c r="J28" s="13">
        <v>2</v>
      </c>
      <c r="K28" s="13">
        <v>3</v>
      </c>
      <c r="L28" s="13">
        <v>60</v>
      </c>
      <c r="M28" s="13">
        <v>2</v>
      </c>
      <c r="N28" s="13"/>
      <c r="O28" s="13"/>
      <c r="P28" s="13"/>
      <c r="Q28" s="13"/>
      <c r="R28" s="13"/>
      <c r="S28" s="13"/>
      <c r="T28" s="13"/>
      <c r="U28" s="13"/>
      <c r="V28" s="13"/>
      <c r="W28" s="8">
        <f t="shared" si="4"/>
        <v>7</v>
      </c>
      <c r="X28" s="8">
        <f t="shared" si="5"/>
        <v>148</v>
      </c>
      <c r="Y28" s="8">
        <f t="shared" si="6"/>
        <v>14</v>
      </c>
      <c r="Z28" s="8">
        <f t="shared" si="7"/>
        <v>296</v>
      </c>
    </row>
    <row r="29" spans="1:26">
      <c r="A29" s="6">
        <v>22</v>
      </c>
      <c r="B29" s="29" t="s">
        <v>40</v>
      </c>
      <c r="C29" s="29" t="s">
        <v>43</v>
      </c>
      <c r="D29" s="12">
        <v>0</v>
      </c>
      <c r="E29" s="13">
        <v>1</v>
      </c>
      <c r="F29" s="13">
        <v>20</v>
      </c>
      <c r="G29" s="13">
        <v>2</v>
      </c>
      <c r="H29" s="13">
        <v>2</v>
      </c>
      <c r="I29" s="13">
        <v>37</v>
      </c>
      <c r="J29" s="13">
        <v>2</v>
      </c>
      <c r="K29" s="13">
        <v>2</v>
      </c>
      <c r="L29" s="13">
        <v>38</v>
      </c>
      <c r="M29" s="13">
        <v>2</v>
      </c>
      <c r="N29" s="13"/>
      <c r="O29" s="13"/>
      <c r="P29" s="13"/>
      <c r="Q29" s="13"/>
      <c r="R29" s="13"/>
      <c r="S29" s="13"/>
      <c r="T29" s="13"/>
      <c r="U29" s="13"/>
      <c r="V29" s="13"/>
      <c r="W29" s="8">
        <f t="shared" si="4"/>
        <v>5</v>
      </c>
      <c r="X29" s="8">
        <f t="shared" si="5"/>
        <v>95</v>
      </c>
      <c r="Y29" s="8">
        <f t="shared" si="6"/>
        <v>10</v>
      </c>
      <c r="Z29" s="8">
        <f t="shared" si="7"/>
        <v>190</v>
      </c>
    </row>
    <row r="30" spans="1:26">
      <c r="A30" s="6">
        <v>23</v>
      </c>
      <c r="B30" s="29" t="s">
        <v>40</v>
      </c>
      <c r="C30" s="29" t="s">
        <v>44</v>
      </c>
      <c r="D30" s="12">
        <v>0</v>
      </c>
      <c r="E30" s="13">
        <v>1</v>
      </c>
      <c r="F30" s="13">
        <v>15</v>
      </c>
      <c r="G30" s="13">
        <v>2</v>
      </c>
      <c r="H30" s="13">
        <v>3</v>
      </c>
      <c r="I30" s="13">
        <v>55</v>
      </c>
      <c r="J30" s="13">
        <v>2</v>
      </c>
      <c r="K30" s="13">
        <v>3</v>
      </c>
      <c r="L30" s="13">
        <v>55</v>
      </c>
      <c r="M30" s="13">
        <v>2</v>
      </c>
      <c r="N30" s="13"/>
      <c r="O30" s="13"/>
      <c r="P30" s="13"/>
      <c r="Q30" s="13"/>
      <c r="R30" s="13"/>
      <c r="S30" s="13"/>
      <c r="T30" s="13"/>
      <c r="U30" s="13"/>
      <c r="V30" s="13"/>
      <c r="W30" s="8">
        <f t="shared" si="4"/>
        <v>7</v>
      </c>
      <c r="X30" s="8">
        <f t="shared" si="5"/>
        <v>125</v>
      </c>
      <c r="Y30" s="8">
        <f t="shared" si="6"/>
        <v>14</v>
      </c>
      <c r="Z30" s="8">
        <f t="shared" si="7"/>
        <v>250</v>
      </c>
    </row>
    <row r="31" spans="1:26">
      <c r="A31" s="6">
        <v>24</v>
      </c>
      <c r="B31" s="29" t="s">
        <v>40</v>
      </c>
      <c r="C31" s="29" t="s">
        <v>45</v>
      </c>
      <c r="D31" s="12">
        <v>0</v>
      </c>
      <c r="E31" s="13">
        <v>2</v>
      </c>
      <c r="F31" s="13">
        <v>40</v>
      </c>
      <c r="G31" s="13">
        <v>2</v>
      </c>
      <c r="H31" s="13">
        <v>4</v>
      </c>
      <c r="I31" s="13">
        <v>85</v>
      </c>
      <c r="J31" s="13">
        <v>2</v>
      </c>
      <c r="K31" s="13">
        <v>2</v>
      </c>
      <c r="L31" s="13">
        <v>40</v>
      </c>
      <c r="M31" s="13">
        <v>2</v>
      </c>
      <c r="N31" s="13"/>
      <c r="O31" s="13"/>
      <c r="P31" s="13"/>
      <c r="Q31" s="13"/>
      <c r="R31" s="13"/>
      <c r="S31" s="13"/>
      <c r="T31" s="13"/>
      <c r="U31" s="13"/>
      <c r="V31" s="13"/>
      <c r="W31" s="8">
        <f t="shared" si="4"/>
        <v>8</v>
      </c>
      <c r="X31" s="8">
        <f t="shared" si="5"/>
        <v>165</v>
      </c>
      <c r="Y31" s="8">
        <f t="shared" si="6"/>
        <v>16</v>
      </c>
      <c r="Z31" s="8">
        <f t="shared" si="7"/>
        <v>330</v>
      </c>
    </row>
    <row r="32" spans="1:26">
      <c r="A32" s="6">
        <v>25</v>
      </c>
      <c r="B32" s="29" t="s">
        <v>40</v>
      </c>
      <c r="C32" s="29" t="s">
        <v>46</v>
      </c>
      <c r="D32" s="12">
        <v>0</v>
      </c>
      <c r="E32" s="13">
        <v>1</v>
      </c>
      <c r="F32" s="13">
        <v>25</v>
      </c>
      <c r="G32" s="13">
        <v>3</v>
      </c>
      <c r="H32" s="13">
        <v>1</v>
      </c>
      <c r="I32" s="13">
        <v>25</v>
      </c>
      <c r="J32" s="13">
        <v>3</v>
      </c>
      <c r="K32" s="13">
        <v>1</v>
      </c>
      <c r="L32" s="13">
        <v>45</v>
      </c>
      <c r="M32" s="13">
        <v>4</v>
      </c>
      <c r="N32" s="13">
        <v>1</v>
      </c>
      <c r="O32" s="13">
        <v>45</v>
      </c>
      <c r="P32" s="13">
        <v>4</v>
      </c>
      <c r="Q32" s="13">
        <v>1</v>
      </c>
      <c r="R32" s="13">
        <v>40</v>
      </c>
      <c r="S32" s="13">
        <v>4</v>
      </c>
      <c r="T32" s="13">
        <v>1</v>
      </c>
      <c r="U32" s="13">
        <v>40</v>
      </c>
      <c r="V32" s="13">
        <v>4</v>
      </c>
      <c r="W32" s="8">
        <f t="shared" si="4"/>
        <v>6</v>
      </c>
      <c r="X32" s="8">
        <f t="shared" si="5"/>
        <v>220</v>
      </c>
      <c r="Y32" s="8">
        <f t="shared" si="6"/>
        <v>22</v>
      </c>
      <c r="Z32" s="8">
        <f t="shared" si="7"/>
        <v>830</v>
      </c>
    </row>
    <row r="33" spans="1:26">
      <c r="A33" s="6">
        <v>26</v>
      </c>
      <c r="B33" s="29" t="s">
        <v>40</v>
      </c>
      <c r="C33" s="29" t="s">
        <v>47</v>
      </c>
      <c r="D33" s="12">
        <v>0</v>
      </c>
      <c r="E33" s="13">
        <v>1</v>
      </c>
      <c r="F33" s="13">
        <v>20</v>
      </c>
      <c r="G33" s="13">
        <v>2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>
        <f t="shared" si="4"/>
        <v>1</v>
      </c>
      <c r="X33" s="8">
        <f t="shared" si="5"/>
        <v>20</v>
      </c>
      <c r="Y33" s="8">
        <f t="shared" si="6"/>
        <v>2</v>
      </c>
      <c r="Z33" s="8">
        <f t="shared" si="7"/>
        <v>40</v>
      </c>
    </row>
    <row r="34" spans="1:26">
      <c r="A34" s="6">
        <v>27</v>
      </c>
      <c r="B34" s="29" t="s">
        <v>40</v>
      </c>
      <c r="C34" s="29" t="s">
        <v>48</v>
      </c>
      <c r="D34" s="12">
        <v>0</v>
      </c>
      <c r="E34" s="13"/>
      <c r="F34" s="13"/>
      <c r="G34" s="13"/>
      <c r="H34" s="13">
        <v>2</v>
      </c>
      <c r="I34" s="13">
        <v>42</v>
      </c>
      <c r="J34" s="13">
        <v>2</v>
      </c>
      <c r="K34" s="13"/>
      <c r="L34" s="13"/>
      <c r="M34" s="13"/>
      <c r="N34" s="13">
        <v>1</v>
      </c>
      <c r="O34" s="13">
        <v>20</v>
      </c>
      <c r="P34" s="13">
        <v>2</v>
      </c>
      <c r="Q34" s="13"/>
      <c r="R34" s="13"/>
      <c r="S34" s="13"/>
      <c r="T34" s="13"/>
      <c r="U34" s="13"/>
      <c r="V34" s="13"/>
      <c r="W34" s="8">
        <f t="shared" si="4"/>
        <v>3</v>
      </c>
      <c r="X34" s="8">
        <f t="shared" si="5"/>
        <v>62</v>
      </c>
      <c r="Y34" s="8">
        <f t="shared" si="6"/>
        <v>6</v>
      </c>
      <c r="Z34" s="8">
        <f t="shared" si="7"/>
        <v>124</v>
      </c>
    </row>
    <row r="35" spans="1:26" s="3" customFormat="1">
      <c r="A35" s="6">
        <v>28</v>
      </c>
      <c r="B35" s="29" t="s">
        <v>40</v>
      </c>
      <c r="C35" s="29" t="s">
        <v>49</v>
      </c>
      <c r="D35" s="12">
        <v>0</v>
      </c>
      <c r="E35" s="12"/>
      <c r="F35" s="12"/>
      <c r="G35" s="12"/>
      <c r="H35" s="12">
        <v>1</v>
      </c>
      <c r="I35" s="12">
        <v>19</v>
      </c>
      <c r="J35" s="12">
        <v>2</v>
      </c>
      <c r="K35" s="12">
        <v>1</v>
      </c>
      <c r="L35" s="12">
        <v>25</v>
      </c>
      <c r="M35" s="12">
        <v>2</v>
      </c>
      <c r="N35" s="12"/>
      <c r="O35" s="12"/>
      <c r="P35" s="12"/>
      <c r="Q35" s="12"/>
      <c r="R35" s="12"/>
      <c r="S35" s="12"/>
      <c r="T35" s="12"/>
      <c r="U35" s="12"/>
      <c r="V35" s="12"/>
      <c r="W35" s="8">
        <f t="shared" si="4"/>
        <v>2</v>
      </c>
      <c r="X35" s="8">
        <f t="shared" si="5"/>
        <v>44</v>
      </c>
      <c r="Y35" s="8">
        <f t="shared" si="6"/>
        <v>4</v>
      </c>
      <c r="Z35" s="8">
        <f t="shared" si="7"/>
        <v>88</v>
      </c>
    </row>
    <row r="36" spans="1:26" s="3" customFormat="1">
      <c r="A36" s="6">
        <v>29</v>
      </c>
      <c r="B36" s="29" t="s">
        <v>40</v>
      </c>
      <c r="C36" s="29" t="s">
        <v>50</v>
      </c>
      <c r="D36" s="12">
        <v>0</v>
      </c>
      <c r="E36" s="12">
        <v>2</v>
      </c>
      <c r="F36" s="12">
        <v>30</v>
      </c>
      <c r="G36" s="12">
        <v>2</v>
      </c>
      <c r="H36" s="12">
        <v>2</v>
      </c>
      <c r="I36" s="12">
        <v>30</v>
      </c>
      <c r="J36" s="12">
        <v>2</v>
      </c>
      <c r="K36" s="12">
        <v>2</v>
      </c>
      <c r="L36" s="12">
        <v>35</v>
      </c>
      <c r="M36" s="12">
        <v>2</v>
      </c>
      <c r="N36" s="12"/>
      <c r="O36" s="12"/>
      <c r="P36" s="12"/>
      <c r="Q36" s="12"/>
      <c r="R36" s="12"/>
      <c r="S36" s="12"/>
      <c r="T36" s="12"/>
      <c r="U36" s="12"/>
      <c r="V36" s="12"/>
      <c r="W36" s="8">
        <f t="shared" si="4"/>
        <v>6</v>
      </c>
      <c r="X36" s="8">
        <f t="shared" si="5"/>
        <v>95</v>
      </c>
      <c r="Y36" s="8">
        <f t="shared" si="6"/>
        <v>12</v>
      </c>
      <c r="Z36" s="8">
        <f t="shared" si="7"/>
        <v>190</v>
      </c>
    </row>
    <row r="37" spans="1:26" s="3" customFormat="1">
      <c r="A37" s="6">
        <v>30</v>
      </c>
      <c r="B37" s="29" t="s">
        <v>40</v>
      </c>
      <c r="C37" s="29" t="s">
        <v>50</v>
      </c>
      <c r="D37" s="12">
        <v>0</v>
      </c>
      <c r="E37" s="12">
        <v>1</v>
      </c>
      <c r="F37" s="12">
        <v>21</v>
      </c>
      <c r="G37" s="12">
        <v>3</v>
      </c>
      <c r="H37" s="12">
        <v>1</v>
      </c>
      <c r="I37" s="12">
        <v>27</v>
      </c>
      <c r="J37" s="12">
        <v>3</v>
      </c>
      <c r="K37" s="12">
        <v>2</v>
      </c>
      <c r="L37" s="12">
        <v>42</v>
      </c>
      <c r="M37" s="12">
        <v>3</v>
      </c>
      <c r="N37" s="12"/>
      <c r="O37" s="12"/>
      <c r="P37" s="12"/>
      <c r="Q37" s="12"/>
      <c r="R37" s="12"/>
      <c r="S37" s="12"/>
      <c r="T37" s="12"/>
      <c r="U37" s="12"/>
      <c r="V37" s="12"/>
      <c r="W37" s="8">
        <f t="shared" si="4"/>
        <v>4</v>
      </c>
      <c r="X37" s="8">
        <f t="shared" si="5"/>
        <v>90</v>
      </c>
      <c r="Y37" s="8">
        <f t="shared" si="6"/>
        <v>12</v>
      </c>
      <c r="Z37" s="8">
        <f t="shared" si="7"/>
        <v>270</v>
      </c>
    </row>
    <row r="38" spans="1:26" s="3" customFormat="1" ht="25.5">
      <c r="A38" s="6">
        <v>31</v>
      </c>
      <c r="B38" s="29" t="s">
        <v>40</v>
      </c>
      <c r="C38" s="29" t="s">
        <v>51</v>
      </c>
      <c r="D38" s="12">
        <v>0</v>
      </c>
      <c r="E38" s="12">
        <v>1</v>
      </c>
      <c r="F38" s="12">
        <v>20</v>
      </c>
      <c r="G38" s="12">
        <v>2</v>
      </c>
      <c r="H38" s="12">
        <v>3</v>
      </c>
      <c r="I38" s="12">
        <v>60</v>
      </c>
      <c r="J38" s="12">
        <v>2</v>
      </c>
      <c r="K38" s="12">
        <v>2</v>
      </c>
      <c r="L38" s="12">
        <v>43</v>
      </c>
      <c r="M38" s="12">
        <v>2</v>
      </c>
      <c r="N38" s="12"/>
      <c r="O38" s="12"/>
      <c r="P38" s="12"/>
      <c r="Q38" s="12"/>
      <c r="R38" s="12"/>
      <c r="S38" s="12"/>
      <c r="T38" s="12"/>
      <c r="U38" s="12"/>
      <c r="V38" s="12"/>
      <c r="W38" s="8">
        <f t="shared" si="4"/>
        <v>6</v>
      </c>
      <c r="X38" s="8">
        <f t="shared" si="5"/>
        <v>123</v>
      </c>
      <c r="Y38" s="8">
        <f t="shared" si="6"/>
        <v>12</v>
      </c>
      <c r="Z38" s="8">
        <f t="shared" si="7"/>
        <v>246</v>
      </c>
    </row>
    <row r="39" spans="1:26" s="3" customFormat="1" ht="25.5">
      <c r="A39" s="6">
        <v>32</v>
      </c>
      <c r="B39" s="29" t="s">
        <v>40</v>
      </c>
      <c r="C39" s="29" t="s">
        <v>52</v>
      </c>
      <c r="D39" s="12">
        <v>0</v>
      </c>
      <c r="E39" s="12">
        <v>1</v>
      </c>
      <c r="F39" s="12">
        <v>12</v>
      </c>
      <c r="G39" s="12">
        <v>2</v>
      </c>
      <c r="H39" s="12">
        <v>3</v>
      </c>
      <c r="I39" s="12">
        <v>59</v>
      </c>
      <c r="J39" s="12">
        <v>2</v>
      </c>
      <c r="K39" s="12">
        <v>1</v>
      </c>
      <c r="L39" s="12">
        <v>17</v>
      </c>
      <c r="M39" s="12">
        <v>2</v>
      </c>
      <c r="N39" s="12"/>
      <c r="O39" s="12"/>
      <c r="P39" s="12"/>
      <c r="Q39" s="12"/>
      <c r="R39" s="12"/>
      <c r="S39" s="12"/>
      <c r="T39" s="12"/>
      <c r="U39" s="12"/>
      <c r="V39" s="12"/>
      <c r="W39" s="8">
        <f t="shared" si="4"/>
        <v>5</v>
      </c>
      <c r="X39" s="8">
        <f t="shared" si="5"/>
        <v>88</v>
      </c>
      <c r="Y39" s="8">
        <f t="shared" si="6"/>
        <v>10</v>
      </c>
      <c r="Z39" s="8">
        <f t="shared" si="7"/>
        <v>176</v>
      </c>
    </row>
    <row r="40" spans="1:26" s="3" customFormat="1">
      <c r="A40" s="6">
        <v>33</v>
      </c>
      <c r="B40" s="29" t="s">
        <v>53</v>
      </c>
      <c r="C40" s="29" t="s">
        <v>54</v>
      </c>
      <c r="D40" s="12">
        <v>1</v>
      </c>
      <c r="E40" s="12">
        <v>1</v>
      </c>
      <c r="F40" s="12">
        <v>18</v>
      </c>
      <c r="G40" s="12">
        <v>2</v>
      </c>
      <c r="H40" s="12">
        <v>1</v>
      </c>
      <c r="I40" s="12">
        <v>12</v>
      </c>
      <c r="J40" s="12">
        <v>2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8">
        <f t="shared" si="4"/>
        <v>2</v>
      </c>
      <c r="X40" s="8">
        <f t="shared" si="5"/>
        <v>30</v>
      </c>
      <c r="Y40" s="8">
        <f t="shared" si="6"/>
        <v>4</v>
      </c>
      <c r="Z40" s="8">
        <f t="shared" si="7"/>
        <v>60</v>
      </c>
    </row>
    <row r="41" spans="1:26" s="3" customFormat="1">
      <c r="A41" s="6">
        <v>35</v>
      </c>
      <c r="B41" s="29" t="s">
        <v>53</v>
      </c>
      <c r="C41" s="29" t="s">
        <v>56</v>
      </c>
      <c r="D41" s="12">
        <v>1</v>
      </c>
      <c r="E41" s="12">
        <v>2</v>
      </c>
      <c r="F41" s="12">
        <v>80</v>
      </c>
      <c r="G41" s="12">
        <v>4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8">
        <f t="shared" si="4"/>
        <v>2</v>
      </c>
      <c r="X41" s="8">
        <f t="shared" si="5"/>
        <v>80</v>
      </c>
      <c r="Y41" s="8">
        <f t="shared" si="6"/>
        <v>8</v>
      </c>
      <c r="Z41" s="8">
        <f t="shared" si="7"/>
        <v>320</v>
      </c>
    </row>
    <row r="42" spans="1:26" s="3" customFormat="1">
      <c r="A42" s="6">
        <v>36</v>
      </c>
      <c r="B42" s="29" t="s">
        <v>53</v>
      </c>
      <c r="C42" s="29" t="s">
        <v>55</v>
      </c>
      <c r="D42" s="12">
        <v>1</v>
      </c>
      <c r="E42" s="12">
        <v>3</v>
      </c>
      <c r="F42" s="12">
        <v>40</v>
      </c>
      <c r="G42" s="12">
        <v>2</v>
      </c>
      <c r="H42" s="12">
        <v>2</v>
      </c>
      <c r="I42" s="12">
        <v>25</v>
      </c>
      <c r="J42" s="12">
        <v>2</v>
      </c>
      <c r="K42" s="12">
        <v>1</v>
      </c>
      <c r="L42" s="12">
        <v>12</v>
      </c>
      <c r="M42" s="12">
        <v>2</v>
      </c>
      <c r="N42" s="12"/>
      <c r="O42" s="12"/>
      <c r="P42" s="12"/>
      <c r="Q42" s="12"/>
      <c r="R42" s="12"/>
      <c r="S42" s="12"/>
      <c r="T42" s="12"/>
      <c r="U42" s="12"/>
      <c r="V42" s="12"/>
      <c r="W42" s="8">
        <f t="shared" si="4"/>
        <v>6</v>
      </c>
      <c r="X42" s="8">
        <f t="shared" si="5"/>
        <v>77</v>
      </c>
      <c r="Y42" s="8">
        <f t="shared" si="6"/>
        <v>12</v>
      </c>
      <c r="Z42" s="8">
        <f t="shared" si="7"/>
        <v>154</v>
      </c>
    </row>
    <row r="43" spans="1:26" s="3" customFormat="1">
      <c r="A43" s="6">
        <v>37</v>
      </c>
      <c r="B43" s="29" t="s">
        <v>53</v>
      </c>
      <c r="C43" s="29" t="s">
        <v>57</v>
      </c>
      <c r="D43" s="12">
        <v>1</v>
      </c>
      <c r="E43" s="12">
        <v>1</v>
      </c>
      <c r="F43" s="12">
        <v>21</v>
      </c>
      <c r="G43" s="12">
        <v>3</v>
      </c>
      <c r="H43" s="12">
        <v>3</v>
      </c>
      <c r="I43" s="12">
        <v>36</v>
      </c>
      <c r="J43" s="12">
        <v>2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8">
        <f t="shared" si="4"/>
        <v>4</v>
      </c>
      <c r="X43" s="8">
        <f t="shared" si="5"/>
        <v>57</v>
      </c>
      <c r="Y43" s="8">
        <f t="shared" si="6"/>
        <v>9</v>
      </c>
      <c r="Z43" s="8">
        <f t="shared" si="7"/>
        <v>135</v>
      </c>
    </row>
    <row r="44" spans="1:26" s="3" customFormat="1">
      <c r="A44" s="6">
        <v>38</v>
      </c>
      <c r="B44" s="29" t="s">
        <v>53</v>
      </c>
      <c r="C44" s="29" t="s">
        <v>58</v>
      </c>
      <c r="D44" s="12">
        <v>1</v>
      </c>
      <c r="E44" s="12">
        <v>1</v>
      </c>
      <c r="F44" s="12">
        <v>15</v>
      </c>
      <c r="G44" s="12">
        <v>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8">
        <f t="shared" si="4"/>
        <v>1</v>
      </c>
      <c r="X44" s="8">
        <f t="shared" si="5"/>
        <v>15</v>
      </c>
      <c r="Y44" s="8">
        <f t="shared" si="6"/>
        <v>2</v>
      </c>
      <c r="Z44" s="8">
        <f t="shared" si="7"/>
        <v>30</v>
      </c>
    </row>
    <row r="45" spans="1:26" ht="25.5">
      <c r="A45" s="6">
        <v>39</v>
      </c>
      <c r="B45" s="29" t="s">
        <v>53</v>
      </c>
      <c r="C45" s="29" t="s">
        <v>98</v>
      </c>
      <c r="D45" s="12">
        <v>0</v>
      </c>
      <c r="E45" s="12">
        <v>1</v>
      </c>
      <c r="F45" s="12">
        <v>25</v>
      </c>
      <c r="G45" s="12">
        <v>2</v>
      </c>
      <c r="H45" s="12"/>
      <c r="I45" s="12"/>
      <c r="J45" s="12"/>
      <c r="K45" s="12">
        <v>1</v>
      </c>
      <c r="L45" s="12">
        <v>20</v>
      </c>
      <c r="M45" s="12">
        <v>2</v>
      </c>
      <c r="N45" s="12"/>
      <c r="O45" s="12"/>
      <c r="P45" s="12"/>
      <c r="Q45" s="12"/>
      <c r="R45" s="12"/>
      <c r="S45" s="12"/>
      <c r="T45" s="12"/>
      <c r="U45" s="12"/>
      <c r="V45" s="12"/>
      <c r="W45" s="8">
        <f t="shared" si="4"/>
        <v>2</v>
      </c>
      <c r="X45" s="8">
        <f t="shared" si="5"/>
        <v>45</v>
      </c>
      <c r="Y45" s="8">
        <f t="shared" si="6"/>
        <v>4</v>
      </c>
      <c r="Z45" s="8">
        <f t="shared" si="7"/>
        <v>90</v>
      </c>
    </row>
    <row r="46" spans="1:26">
      <c r="A46" s="6">
        <v>40</v>
      </c>
      <c r="B46" s="29" t="s">
        <v>53</v>
      </c>
      <c r="C46" s="29" t="s">
        <v>59</v>
      </c>
      <c r="D46" s="12">
        <v>0</v>
      </c>
      <c r="E46" s="12">
        <v>2</v>
      </c>
      <c r="F46" s="12">
        <v>40</v>
      </c>
      <c r="G46" s="12">
        <v>2</v>
      </c>
      <c r="H46" s="12"/>
      <c r="I46" s="12"/>
      <c r="J46" s="12"/>
      <c r="K46" s="12"/>
      <c r="L46" s="12"/>
      <c r="M46" s="12"/>
      <c r="N46" s="12">
        <v>1</v>
      </c>
      <c r="O46" s="12">
        <v>20</v>
      </c>
      <c r="P46" s="12">
        <v>2</v>
      </c>
      <c r="Q46" s="12"/>
      <c r="R46" s="12"/>
      <c r="S46" s="12"/>
      <c r="T46" s="12"/>
      <c r="U46" s="12"/>
      <c r="V46" s="12"/>
      <c r="W46" s="8">
        <f t="shared" si="4"/>
        <v>3</v>
      </c>
      <c r="X46" s="8">
        <f t="shared" si="5"/>
        <v>60</v>
      </c>
      <c r="Y46" s="8">
        <f t="shared" si="6"/>
        <v>6</v>
      </c>
      <c r="Z46" s="8">
        <f t="shared" si="7"/>
        <v>120</v>
      </c>
    </row>
    <row r="47" spans="1:26">
      <c r="A47" s="6">
        <v>41</v>
      </c>
      <c r="B47" s="29" t="s">
        <v>53</v>
      </c>
      <c r="C47" s="29" t="s">
        <v>60</v>
      </c>
      <c r="D47" s="12">
        <v>0</v>
      </c>
      <c r="E47" s="12">
        <v>1</v>
      </c>
      <c r="F47" s="12">
        <v>22</v>
      </c>
      <c r="G47" s="12">
        <v>2</v>
      </c>
      <c r="H47" s="12">
        <v>1</v>
      </c>
      <c r="I47" s="12">
        <v>20</v>
      </c>
      <c r="J47" s="12">
        <v>2</v>
      </c>
      <c r="K47" s="12"/>
      <c r="L47" s="12"/>
      <c r="M47" s="12"/>
      <c r="N47" s="12">
        <v>1</v>
      </c>
      <c r="O47" s="12">
        <v>21</v>
      </c>
      <c r="P47" s="12">
        <v>2</v>
      </c>
      <c r="Q47" s="12"/>
      <c r="R47" s="12"/>
      <c r="S47" s="12"/>
      <c r="T47" s="12"/>
      <c r="U47" s="12"/>
      <c r="V47" s="12"/>
      <c r="W47" s="8">
        <f t="shared" si="4"/>
        <v>3</v>
      </c>
      <c r="X47" s="8">
        <f t="shared" si="5"/>
        <v>63</v>
      </c>
      <c r="Y47" s="8">
        <f t="shared" si="6"/>
        <v>6</v>
      </c>
      <c r="Z47" s="8">
        <f t="shared" si="7"/>
        <v>126</v>
      </c>
    </row>
    <row r="48" spans="1:26">
      <c r="A48" s="6">
        <v>42</v>
      </c>
      <c r="B48" s="29" t="s">
        <v>53</v>
      </c>
      <c r="C48" s="29" t="s">
        <v>99</v>
      </c>
      <c r="D48" s="12">
        <v>0</v>
      </c>
      <c r="E48" s="12">
        <v>1</v>
      </c>
      <c r="F48" s="12">
        <v>17</v>
      </c>
      <c r="G48" s="12">
        <v>2</v>
      </c>
      <c r="H48" s="12">
        <v>2</v>
      </c>
      <c r="I48" s="12">
        <v>39</v>
      </c>
      <c r="J48" s="12">
        <v>2</v>
      </c>
      <c r="K48" s="12">
        <v>2</v>
      </c>
      <c r="L48" s="12">
        <v>44</v>
      </c>
      <c r="M48" s="12">
        <v>2</v>
      </c>
      <c r="N48" s="12"/>
      <c r="O48" s="12"/>
      <c r="P48" s="12"/>
      <c r="Q48" s="12"/>
      <c r="R48" s="12"/>
      <c r="S48" s="12"/>
      <c r="T48" s="12"/>
      <c r="U48" s="12"/>
      <c r="V48" s="12"/>
      <c r="W48" s="8">
        <f t="shared" si="4"/>
        <v>5</v>
      </c>
      <c r="X48" s="8">
        <f t="shared" si="5"/>
        <v>100</v>
      </c>
      <c r="Y48" s="8">
        <f t="shared" si="6"/>
        <v>10</v>
      </c>
      <c r="Z48" s="8">
        <f t="shared" si="7"/>
        <v>200</v>
      </c>
    </row>
    <row r="49" spans="1:26">
      <c r="A49" s="6">
        <v>43</v>
      </c>
      <c r="B49" s="29" t="s">
        <v>53</v>
      </c>
      <c r="C49" s="29" t="s">
        <v>61</v>
      </c>
      <c r="D49" s="12">
        <v>0</v>
      </c>
      <c r="E49" s="12"/>
      <c r="F49" s="12"/>
      <c r="G49" s="12"/>
      <c r="H49" s="12"/>
      <c r="I49" s="12"/>
      <c r="J49" s="12"/>
      <c r="K49" s="12">
        <v>1</v>
      </c>
      <c r="L49" s="12">
        <v>20</v>
      </c>
      <c r="M49" s="12">
        <v>2</v>
      </c>
      <c r="N49" s="12"/>
      <c r="O49" s="12"/>
      <c r="P49" s="12"/>
      <c r="Q49" s="12"/>
      <c r="R49" s="12"/>
      <c r="S49" s="12"/>
      <c r="T49" s="12"/>
      <c r="U49" s="12"/>
      <c r="V49" s="12"/>
      <c r="W49" s="8">
        <f t="shared" si="4"/>
        <v>1</v>
      </c>
      <c r="X49" s="8">
        <f t="shared" si="5"/>
        <v>20</v>
      </c>
      <c r="Y49" s="8">
        <f t="shared" si="6"/>
        <v>2</v>
      </c>
      <c r="Z49" s="8">
        <f t="shared" si="7"/>
        <v>40</v>
      </c>
    </row>
    <row r="50" spans="1:26" ht="25.5">
      <c r="A50" s="6">
        <v>44</v>
      </c>
      <c r="B50" s="29" t="s">
        <v>62</v>
      </c>
      <c r="C50" s="29" t="s">
        <v>100</v>
      </c>
      <c r="D50" s="12">
        <v>1</v>
      </c>
      <c r="E50" s="12">
        <v>2</v>
      </c>
      <c r="F50" s="12">
        <v>41</v>
      </c>
      <c r="G50" s="12">
        <v>3</v>
      </c>
      <c r="H50" s="12">
        <v>2</v>
      </c>
      <c r="I50" s="12">
        <v>46</v>
      </c>
      <c r="J50" s="12">
        <v>3</v>
      </c>
      <c r="K50" s="12">
        <v>2</v>
      </c>
      <c r="L50" s="12">
        <v>48</v>
      </c>
      <c r="M50" s="12">
        <v>3</v>
      </c>
      <c r="N50" s="12">
        <v>1</v>
      </c>
      <c r="O50" s="12">
        <v>25</v>
      </c>
      <c r="P50" s="12">
        <v>3</v>
      </c>
      <c r="Q50" s="12"/>
      <c r="R50" s="12"/>
      <c r="S50" s="12"/>
      <c r="T50" s="12"/>
      <c r="U50" s="12"/>
      <c r="V50" s="12"/>
      <c r="W50" s="8">
        <f t="shared" si="4"/>
        <v>7</v>
      </c>
      <c r="X50" s="8">
        <f t="shared" si="5"/>
        <v>160</v>
      </c>
      <c r="Y50" s="8">
        <f t="shared" si="6"/>
        <v>21</v>
      </c>
      <c r="Z50" s="8">
        <f t="shared" si="7"/>
        <v>480</v>
      </c>
    </row>
    <row r="51" spans="1:26">
      <c r="A51" s="6">
        <v>45</v>
      </c>
      <c r="B51" s="29" t="s">
        <v>62</v>
      </c>
      <c r="C51" s="29" t="s">
        <v>63</v>
      </c>
      <c r="D51" s="12">
        <v>1</v>
      </c>
      <c r="E51" s="12"/>
      <c r="F51" s="12"/>
      <c r="G51" s="12"/>
      <c r="H51" s="12">
        <v>1</v>
      </c>
      <c r="I51" s="12">
        <v>11</v>
      </c>
      <c r="J51" s="12">
        <v>3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8">
        <f t="shared" si="4"/>
        <v>1</v>
      </c>
      <c r="X51" s="8">
        <f t="shared" si="5"/>
        <v>11</v>
      </c>
      <c r="Y51" s="8">
        <f t="shared" si="6"/>
        <v>3</v>
      </c>
      <c r="Z51" s="8">
        <f t="shared" si="7"/>
        <v>33</v>
      </c>
    </row>
    <row r="52" spans="1:26">
      <c r="A52" s="6">
        <v>46</v>
      </c>
      <c r="B52" s="29" t="s">
        <v>62</v>
      </c>
      <c r="C52" s="29" t="s">
        <v>64</v>
      </c>
      <c r="D52" s="12">
        <v>1</v>
      </c>
      <c r="E52" s="12">
        <v>6</v>
      </c>
      <c r="F52" s="12">
        <v>99</v>
      </c>
      <c r="G52" s="12">
        <v>2</v>
      </c>
      <c r="H52" s="12">
        <v>6</v>
      </c>
      <c r="I52" s="12">
        <v>120</v>
      </c>
      <c r="J52" s="12">
        <v>3</v>
      </c>
      <c r="K52" s="12">
        <v>5</v>
      </c>
      <c r="L52" s="12">
        <v>99</v>
      </c>
      <c r="M52" s="12">
        <v>3</v>
      </c>
      <c r="N52" s="12"/>
      <c r="O52" s="12"/>
      <c r="P52" s="12"/>
      <c r="Q52" s="12"/>
      <c r="R52" s="12"/>
      <c r="S52" s="12"/>
      <c r="T52" s="12"/>
      <c r="U52" s="12"/>
      <c r="V52" s="12"/>
      <c r="W52" s="8">
        <f t="shared" si="4"/>
        <v>17</v>
      </c>
      <c r="X52" s="8">
        <f t="shared" si="5"/>
        <v>318</v>
      </c>
      <c r="Y52" s="8">
        <f t="shared" si="6"/>
        <v>45</v>
      </c>
      <c r="Z52" s="8">
        <f t="shared" si="7"/>
        <v>855</v>
      </c>
    </row>
    <row r="53" spans="1:26">
      <c r="A53" s="6">
        <v>47</v>
      </c>
      <c r="B53" s="29" t="s">
        <v>62</v>
      </c>
      <c r="C53" s="29" t="s">
        <v>65</v>
      </c>
      <c r="D53" s="12">
        <v>1</v>
      </c>
      <c r="E53" s="12"/>
      <c r="F53" s="12"/>
      <c r="G53" s="12"/>
      <c r="H53" s="12">
        <v>1</v>
      </c>
      <c r="I53" s="12">
        <v>19</v>
      </c>
      <c r="J53" s="12">
        <v>4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8">
        <f t="shared" si="4"/>
        <v>1</v>
      </c>
      <c r="X53" s="8">
        <f t="shared" si="5"/>
        <v>19</v>
      </c>
      <c r="Y53" s="8">
        <f t="shared" si="6"/>
        <v>4</v>
      </c>
      <c r="Z53" s="8">
        <f t="shared" si="7"/>
        <v>76</v>
      </c>
    </row>
    <row r="54" spans="1:26">
      <c r="A54" s="6">
        <v>48</v>
      </c>
      <c r="B54" s="29" t="s">
        <v>62</v>
      </c>
      <c r="C54" s="29" t="s">
        <v>65</v>
      </c>
      <c r="D54" s="12">
        <v>0</v>
      </c>
      <c r="E54" s="12">
        <v>2</v>
      </c>
      <c r="F54" s="12">
        <v>40</v>
      </c>
      <c r="G54" s="12">
        <v>2</v>
      </c>
      <c r="H54" s="12"/>
      <c r="I54" s="12"/>
      <c r="J54" s="12"/>
      <c r="K54" s="12">
        <v>1</v>
      </c>
      <c r="L54" s="12">
        <v>20</v>
      </c>
      <c r="M54" s="12">
        <v>2</v>
      </c>
      <c r="N54" s="12"/>
      <c r="O54" s="12"/>
      <c r="P54" s="12"/>
      <c r="Q54" s="12"/>
      <c r="R54" s="12"/>
      <c r="S54" s="12"/>
      <c r="T54" s="12"/>
      <c r="U54" s="12"/>
      <c r="V54" s="12"/>
      <c r="W54" s="8">
        <f t="shared" si="4"/>
        <v>3</v>
      </c>
      <c r="X54" s="8">
        <f t="shared" si="5"/>
        <v>60</v>
      </c>
      <c r="Y54" s="8">
        <f t="shared" si="6"/>
        <v>6</v>
      </c>
      <c r="Z54" s="8">
        <f t="shared" si="7"/>
        <v>120</v>
      </c>
    </row>
    <row r="55" spans="1:26">
      <c r="A55" s="6">
        <v>49</v>
      </c>
      <c r="B55" s="29" t="s">
        <v>62</v>
      </c>
      <c r="C55" s="29" t="s">
        <v>66</v>
      </c>
      <c r="D55" s="12">
        <v>0</v>
      </c>
      <c r="E55" s="12">
        <v>2</v>
      </c>
      <c r="F55" s="12">
        <v>30</v>
      </c>
      <c r="G55" s="12">
        <v>2</v>
      </c>
      <c r="H55" s="12">
        <v>1</v>
      </c>
      <c r="I55" s="12">
        <v>15</v>
      </c>
      <c r="J55" s="12">
        <v>2</v>
      </c>
      <c r="K55" s="12">
        <v>1</v>
      </c>
      <c r="L55" s="12">
        <v>15</v>
      </c>
      <c r="M55" s="12">
        <v>2</v>
      </c>
      <c r="N55" s="12"/>
      <c r="O55" s="12"/>
      <c r="P55" s="12"/>
      <c r="Q55" s="12"/>
      <c r="R55" s="12"/>
      <c r="S55" s="12"/>
      <c r="T55" s="12"/>
      <c r="U55" s="12"/>
      <c r="V55" s="12"/>
      <c r="W55" s="8">
        <f t="shared" si="4"/>
        <v>4</v>
      </c>
      <c r="X55" s="8">
        <f t="shared" si="5"/>
        <v>60</v>
      </c>
      <c r="Y55" s="8">
        <f t="shared" si="6"/>
        <v>8</v>
      </c>
      <c r="Z55" s="8">
        <f t="shared" si="7"/>
        <v>120</v>
      </c>
    </row>
    <row r="56" spans="1:26">
      <c r="A56" s="6">
        <v>50</v>
      </c>
      <c r="B56" s="29" t="s">
        <v>62</v>
      </c>
      <c r="C56" s="29" t="s">
        <v>67</v>
      </c>
      <c r="D56" s="12">
        <v>1</v>
      </c>
      <c r="E56" s="12">
        <v>1</v>
      </c>
      <c r="F56" s="12">
        <v>20</v>
      </c>
      <c r="G56" s="12">
        <v>3</v>
      </c>
      <c r="H56" s="12">
        <v>1</v>
      </c>
      <c r="I56" s="12">
        <v>20</v>
      </c>
      <c r="J56" s="12">
        <v>3</v>
      </c>
      <c r="K56" s="12">
        <v>1</v>
      </c>
      <c r="L56" s="12">
        <v>22</v>
      </c>
      <c r="M56" s="12">
        <v>3</v>
      </c>
      <c r="N56" s="12">
        <v>1</v>
      </c>
      <c r="O56" s="12">
        <v>24</v>
      </c>
      <c r="P56" s="12">
        <v>3</v>
      </c>
      <c r="Q56" s="12"/>
      <c r="R56" s="12"/>
      <c r="S56" s="12"/>
      <c r="T56" s="12"/>
      <c r="U56" s="12"/>
      <c r="V56" s="12"/>
      <c r="W56" s="8">
        <f t="shared" si="4"/>
        <v>4</v>
      </c>
      <c r="X56" s="8">
        <f t="shared" si="5"/>
        <v>86</v>
      </c>
      <c r="Y56" s="8">
        <f t="shared" si="6"/>
        <v>12</v>
      </c>
      <c r="Z56" s="8">
        <f t="shared" si="7"/>
        <v>258</v>
      </c>
    </row>
    <row r="57" spans="1:26">
      <c r="A57" s="6">
        <v>51</v>
      </c>
      <c r="B57" s="29" t="s">
        <v>62</v>
      </c>
      <c r="C57" s="29" t="s">
        <v>67</v>
      </c>
      <c r="D57" s="12">
        <v>1</v>
      </c>
      <c r="E57" s="12"/>
      <c r="F57" s="12"/>
      <c r="G57" s="12"/>
      <c r="H57" s="12">
        <v>1</v>
      </c>
      <c r="I57" s="12">
        <v>20</v>
      </c>
      <c r="J57" s="12">
        <v>2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8">
        <f t="shared" si="4"/>
        <v>1</v>
      </c>
      <c r="X57" s="8">
        <f t="shared" si="5"/>
        <v>20</v>
      </c>
      <c r="Y57" s="8">
        <f t="shared" si="6"/>
        <v>2</v>
      </c>
      <c r="Z57" s="8">
        <f t="shared" si="7"/>
        <v>40</v>
      </c>
    </row>
    <row r="58" spans="1:26">
      <c r="A58" s="6">
        <v>52</v>
      </c>
      <c r="B58" s="29" t="s">
        <v>62</v>
      </c>
      <c r="C58" s="29" t="s">
        <v>67</v>
      </c>
      <c r="D58" s="12">
        <v>0</v>
      </c>
      <c r="E58" s="12">
        <v>2</v>
      </c>
      <c r="F58" s="12">
        <v>22</v>
      </c>
      <c r="G58" s="12">
        <v>3</v>
      </c>
      <c r="H58" s="12">
        <v>1</v>
      </c>
      <c r="I58" s="12">
        <v>15</v>
      </c>
      <c r="J58" s="12">
        <v>3</v>
      </c>
      <c r="K58" s="12">
        <v>1</v>
      </c>
      <c r="L58" s="12">
        <v>15</v>
      </c>
      <c r="M58" s="12">
        <v>3</v>
      </c>
      <c r="N58" s="12">
        <v>1</v>
      </c>
      <c r="O58" s="12">
        <v>12</v>
      </c>
      <c r="P58" s="12">
        <v>3</v>
      </c>
      <c r="Q58" s="12"/>
      <c r="R58" s="12"/>
      <c r="S58" s="12"/>
      <c r="T58" s="12"/>
      <c r="U58" s="12"/>
      <c r="V58" s="12"/>
      <c r="W58" s="8">
        <f t="shared" si="4"/>
        <v>5</v>
      </c>
      <c r="X58" s="8">
        <f t="shared" si="5"/>
        <v>64</v>
      </c>
      <c r="Y58" s="8">
        <f t="shared" si="6"/>
        <v>15</v>
      </c>
      <c r="Z58" s="8">
        <f t="shared" si="7"/>
        <v>192</v>
      </c>
    </row>
    <row r="59" spans="1:26">
      <c r="A59" s="6">
        <v>53</v>
      </c>
      <c r="B59" s="29" t="s">
        <v>62</v>
      </c>
      <c r="C59" s="29" t="s">
        <v>67</v>
      </c>
      <c r="D59" s="12">
        <v>0</v>
      </c>
      <c r="E59" s="12"/>
      <c r="F59" s="12"/>
      <c r="G59" s="12"/>
      <c r="H59" s="12">
        <v>2</v>
      </c>
      <c r="I59" s="12">
        <v>37</v>
      </c>
      <c r="J59" s="12">
        <v>2</v>
      </c>
      <c r="K59" s="12">
        <v>1</v>
      </c>
      <c r="L59" s="12">
        <v>19</v>
      </c>
      <c r="M59" s="12">
        <v>2</v>
      </c>
      <c r="N59" s="12">
        <v>2</v>
      </c>
      <c r="O59" s="12">
        <v>37</v>
      </c>
      <c r="P59" s="12">
        <v>2</v>
      </c>
      <c r="Q59" s="12"/>
      <c r="R59" s="12"/>
      <c r="S59" s="12"/>
      <c r="T59" s="12"/>
      <c r="U59" s="12"/>
      <c r="V59" s="12"/>
      <c r="W59" s="8">
        <f t="shared" si="4"/>
        <v>5</v>
      </c>
      <c r="X59" s="8">
        <f t="shared" si="5"/>
        <v>93</v>
      </c>
      <c r="Y59" s="8">
        <f t="shared" si="6"/>
        <v>10</v>
      </c>
      <c r="Z59" s="8">
        <f t="shared" si="7"/>
        <v>186</v>
      </c>
    </row>
    <row r="60" spans="1:26">
      <c r="A60" s="6">
        <v>54</v>
      </c>
      <c r="B60" s="29" t="s">
        <v>62</v>
      </c>
      <c r="C60" s="29" t="s">
        <v>68</v>
      </c>
      <c r="D60" s="12">
        <v>1</v>
      </c>
      <c r="E60" s="12">
        <v>1</v>
      </c>
      <c r="F60" s="12">
        <v>20</v>
      </c>
      <c r="G60" s="12">
        <v>3</v>
      </c>
      <c r="H60" s="12">
        <v>1</v>
      </c>
      <c r="I60" s="12">
        <v>20</v>
      </c>
      <c r="J60" s="12">
        <v>3</v>
      </c>
      <c r="K60" s="12">
        <v>1</v>
      </c>
      <c r="L60" s="12">
        <v>20</v>
      </c>
      <c r="M60" s="12">
        <v>3</v>
      </c>
      <c r="N60" s="12"/>
      <c r="O60" s="12"/>
      <c r="P60" s="12"/>
      <c r="Q60" s="12"/>
      <c r="R60" s="12"/>
      <c r="S60" s="12"/>
      <c r="T60" s="12"/>
      <c r="U60" s="12"/>
      <c r="V60" s="12"/>
      <c r="W60" s="8">
        <f t="shared" si="4"/>
        <v>3</v>
      </c>
      <c r="X60" s="8">
        <f t="shared" si="5"/>
        <v>60</v>
      </c>
      <c r="Y60" s="8">
        <f t="shared" si="6"/>
        <v>9</v>
      </c>
      <c r="Z60" s="8">
        <f t="shared" si="7"/>
        <v>180</v>
      </c>
    </row>
    <row r="61" spans="1:26">
      <c r="A61" s="6">
        <v>55</v>
      </c>
      <c r="B61" s="29" t="s">
        <v>62</v>
      </c>
      <c r="C61" s="29" t="s">
        <v>68</v>
      </c>
      <c r="D61" s="12">
        <v>0</v>
      </c>
      <c r="E61" s="12"/>
      <c r="F61" s="12"/>
      <c r="G61" s="12"/>
      <c r="H61" s="12">
        <v>1</v>
      </c>
      <c r="I61" s="12">
        <v>18</v>
      </c>
      <c r="J61" s="12">
        <v>2</v>
      </c>
      <c r="K61" s="12">
        <v>2</v>
      </c>
      <c r="L61" s="12">
        <v>40</v>
      </c>
      <c r="M61" s="12">
        <v>2</v>
      </c>
      <c r="N61" s="12"/>
      <c r="O61" s="12"/>
      <c r="P61" s="12"/>
      <c r="Q61" s="12"/>
      <c r="R61" s="12"/>
      <c r="S61" s="12"/>
      <c r="T61" s="12"/>
      <c r="U61" s="12"/>
      <c r="V61" s="12"/>
      <c r="W61" s="8">
        <f t="shared" si="4"/>
        <v>3</v>
      </c>
      <c r="X61" s="8">
        <f t="shared" si="5"/>
        <v>58</v>
      </c>
      <c r="Y61" s="8">
        <f t="shared" si="6"/>
        <v>6</v>
      </c>
      <c r="Z61" s="8">
        <f t="shared" si="7"/>
        <v>116</v>
      </c>
    </row>
    <row r="62" spans="1:26" ht="25.5">
      <c r="A62" s="6">
        <v>56</v>
      </c>
      <c r="B62" s="29" t="s">
        <v>62</v>
      </c>
      <c r="C62" s="29" t="s">
        <v>69</v>
      </c>
      <c r="D62" s="12">
        <v>0</v>
      </c>
      <c r="E62" s="12"/>
      <c r="F62" s="12"/>
      <c r="G62" s="12"/>
      <c r="H62" s="12"/>
      <c r="I62" s="12"/>
      <c r="J62" s="12"/>
      <c r="K62" s="12">
        <v>1</v>
      </c>
      <c r="L62" s="12">
        <v>20</v>
      </c>
      <c r="M62" s="12">
        <v>2</v>
      </c>
      <c r="N62" s="12"/>
      <c r="O62" s="12"/>
      <c r="P62" s="12"/>
      <c r="Q62" s="12"/>
      <c r="R62" s="12"/>
      <c r="S62" s="12"/>
      <c r="T62" s="12"/>
      <c r="U62" s="12"/>
      <c r="V62" s="12"/>
      <c r="W62" s="8">
        <f t="shared" si="4"/>
        <v>1</v>
      </c>
      <c r="X62" s="8">
        <f t="shared" si="5"/>
        <v>20</v>
      </c>
      <c r="Y62" s="8">
        <f t="shared" si="6"/>
        <v>2</v>
      </c>
      <c r="Z62" s="8">
        <f t="shared" si="7"/>
        <v>40</v>
      </c>
    </row>
    <row r="63" spans="1:26">
      <c r="A63" s="6">
        <v>57</v>
      </c>
      <c r="B63" s="29" t="s">
        <v>62</v>
      </c>
      <c r="C63" s="29" t="s">
        <v>70</v>
      </c>
      <c r="D63" s="12">
        <v>1</v>
      </c>
      <c r="E63" s="12"/>
      <c r="F63" s="12"/>
      <c r="G63" s="12"/>
      <c r="H63" s="12">
        <v>1</v>
      </c>
      <c r="I63" s="12">
        <v>19</v>
      </c>
      <c r="J63" s="12">
        <v>3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8">
        <f t="shared" si="4"/>
        <v>1</v>
      </c>
      <c r="X63" s="8">
        <f t="shared" si="5"/>
        <v>19</v>
      </c>
      <c r="Y63" s="8">
        <f t="shared" si="6"/>
        <v>3</v>
      </c>
      <c r="Z63" s="8">
        <f t="shared" si="7"/>
        <v>57</v>
      </c>
    </row>
    <row r="64" spans="1:26">
      <c r="A64" s="6">
        <v>58</v>
      </c>
      <c r="B64" s="29" t="s">
        <v>62</v>
      </c>
      <c r="C64" s="29" t="s">
        <v>70</v>
      </c>
      <c r="D64" s="12">
        <v>0</v>
      </c>
      <c r="E64" s="12">
        <v>2</v>
      </c>
      <c r="F64" s="12">
        <v>34</v>
      </c>
      <c r="G64" s="12">
        <v>2</v>
      </c>
      <c r="H64" s="12"/>
      <c r="I64" s="12"/>
      <c r="J64" s="12"/>
      <c r="K64" s="12"/>
      <c r="L64" s="12"/>
      <c r="M64" s="12"/>
      <c r="N64" s="12">
        <v>1</v>
      </c>
      <c r="O64" s="12">
        <v>19</v>
      </c>
      <c r="P64" s="12">
        <v>2</v>
      </c>
      <c r="Q64" s="12"/>
      <c r="R64" s="12"/>
      <c r="S64" s="12"/>
      <c r="T64" s="12"/>
      <c r="U64" s="12"/>
      <c r="V64" s="12"/>
      <c r="W64" s="8">
        <f t="shared" si="4"/>
        <v>3</v>
      </c>
      <c r="X64" s="8">
        <f t="shared" si="5"/>
        <v>53</v>
      </c>
      <c r="Y64" s="8">
        <f t="shared" si="6"/>
        <v>6</v>
      </c>
      <c r="Z64" s="8">
        <f t="shared" si="7"/>
        <v>106</v>
      </c>
    </row>
    <row r="65" spans="1:26" ht="25.5">
      <c r="A65" s="6">
        <v>59</v>
      </c>
      <c r="B65" s="29" t="s">
        <v>62</v>
      </c>
      <c r="C65" s="29" t="s">
        <v>71</v>
      </c>
      <c r="D65" s="12">
        <v>0</v>
      </c>
      <c r="E65" s="12">
        <v>1</v>
      </c>
      <c r="F65" s="12">
        <v>20</v>
      </c>
      <c r="G65" s="12">
        <v>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8">
        <f t="shared" si="4"/>
        <v>1</v>
      </c>
      <c r="X65" s="8">
        <f t="shared" si="5"/>
        <v>20</v>
      </c>
      <c r="Y65" s="8">
        <f t="shared" si="6"/>
        <v>2</v>
      </c>
      <c r="Z65" s="8">
        <f t="shared" si="7"/>
        <v>40</v>
      </c>
    </row>
    <row r="66" spans="1:26">
      <c r="A66" s="6">
        <v>60</v>
      </c>
      <c r="B66" s="29" t="s">
        <v>62</v>
      </c>
      <c r="C66" s="29" t="s">
        <v>72</v>
      </c>
      <c r="D66" s="12">
        <v>0</v>
      </c>
      <c r="E66" s="12">
        <v>3</v>
      </c>
      <c r="F66" s="12">
        <v>60</v>
      </c>
      <c r="G66" s="12">
        <v>2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">
        <f t="shared" si="4"/>
        <v>3</v>
      </c>
      <c r="X66" s="8">
        <f t="shared" si="5"/>
        <v>60</v>
      </c>
      <c r="Y66" s="8">
        <f t="shared" si="6"/>
        <v>6</v>
      </c>
      <c r="Z66" s="8">
        <f t="shared" si="7"/>
        <v>120</v>
      </c>
    </row>
    <row r="67" spans="1:26">
      <c r="A67" s="6">
        <v>61</v>
      </c>
      <c r="B67" s="29" t="s">
        <v>62</v>
      </c>
      <c r="C67" s="29" t="s">
        <v>73</v>
      </c>
      <c r="D67" s="12">
        <v>0</v>
      </c>
      <c r="E67" s="12"/>
      <c r="F67" s="12"/>
      <c r="G67" s="12"/>
      <c r="H67" s="12">
        <v>2</v>
      </c>
      <c r="I67" s="12">
        <v>40</v>
      </c>
      <c r="J67" s="12">
        <v>2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8">
        <f t="shared" si="4"/>
        <v>2</v>
      </c>
      <c r="X67" s="8">
        <f t="shared" si="5"/>
        <v>40</v>
      </c>
      <c r="Y67" s="8">
        <f t="shared" si="6"/>
        <v>4</v>
      </c>
      <c r="Z67" s="8">
        <f t="shared" si="7"/>
        <v>80</v>
      </c>
    </row>
    <row r="68" spans="1:26">
      <c r="A68" s="6">
        <v>62</v>
      </c>
      <c r="B68" s="29" t="s">
        <v>62</v>
      </c>
      <c r="C68" s="29" t="s">
        <v>74</v>
      </c>
      <c r="D68" s="12">
        <v>0</v>
      </c>
      <c r="E68" s="12"/>
      <c r="F68" s="12"/>
      <c r="G68" s="12"/>
      <c r="H68" s="12">
        <v>1</v>
      </c>
      <c r="I68" s="12">
        <v>15</v>
      </c>
      <c r="J68" s="12">
        <v>3</v>
      </c>
      <c r="K68" s="12">
        <v>1</v>
      </c>
      <c r="L68" s="12">
        <v>17</v>
      </c>
      <c r="M68" s="12">
        <v>3</v>
      </c>
      <c r="N68" s="12"/>
      <c r="O68" s="12"/>
      <c r="P68" s="12"/>
      <c r="Q68" s="12"/>
      <c r="R68" s="12"/>
      <c r="S68" s="12"/>
      <c r="T68" s="12"/>
      <c r="U68" s="12"/>
      <c r="V68" s="12"/>
      <c r="W68" s="8">
        <f t="shared" si="4"/>
        <v>2</v>
      </c>
      <c r="X68" s="8">
        <f t="shared" si="5"/>
        <v>32</v>
      </c>
      <c r="Y68" s="8">
        <f t="shared" si="6"/>
        <v>6</v>
      </c>
      <c r="Z68" s="8">
        <f t="shared" si="7"/>
        <v>96</v>
      </c>
    </row>
    <row r="69" spans="1:26">
      <c r="A69" s="6">
        <v>63</v>
      </c>
      <c r="B69" s="29" t="s">
        <v>62</v>
      </c>
      <c r="C69" s="29" t="s">
        <v>74</v>
      </c>
      <c r="D69" s="12">
        <v>0</v>
      </c>
      <c r="E69" s="12">
        <v>1</v>
      </c>
      <c r="F69" s="12">
        <v>25</v>
      </c>
      <c r="G69" s="12">
        <v>2</v>
      </c>
      <c r="H69" s="12">
        <v>1</v>
      </c>
      <c r="I69" s="12">
        <v>15</v>
      </c>
      <c r="J69" s="12">
        <v>2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8">
        <f t="shared" ref="W69" si="8">E69+H69+K69+N69+Q69+T69</f>
        <v>2</v>
      </c>
      <c r="X69" s="8">
        <f t="shared" ref="X69" si="9">F69+I69+L69+O69+R69+U69</f>
        <v>40</v>
      </c>
      <c r="Y69" s="8">
        <f t="shared" ref="Y69" si="10">E69*G69+H69*J69+K69*M69+N69*P69+Q69*S69+T69*V69</f>
        <v>4</v>
      </c>
      <c r="Z69" s="8">
        <f t="shared" ref="Z69" si="11">F69*G69+I69*J69+L69*M69+O69*P69+R69*S69+U69*V69</f>
        <v>80</v>
      </c>
    </row>
    <row r="70" spans="1:26">
      <c r="A70" s="6">
        <v>64</v>
      </c>
      <c r="B70" s="29" t="s">
        <v>62</v>
      </c>
      <c r="C70" s="29" t="s">
        <v>101</v>
      </c>
      <c r="D70" s="12">
        <v>0</v>
      </c>
      <c r="E70" s="12">
        <v>2</v>
      </c>
      <c r="F70" s="12">
        <v>80</v>
      </c>
      <c r="G70" s="12">
        <v>4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8">
        <f t="shared" si="4"/>
        <v>2</v>
      </c>
      <c r="X70" s="8">
        <f t="shared" si="5"/>
        <v>80</v>
      </c>
      <c r="Y70" s="8">
        <f t="shared" si="6"/>
        <v>8</v>
      </c>
      <c r="Z70" s="8">
        <f t="shared" si="7"/>
        <v>320</v>
      </c>
    </row>
    <row r="71" spans="1:26">
      <c r="A71" s="6">
        <v>65</v>
      </c>
      <c r="B71" s="29" t="s">
        <v>62</v>
      </c>
      <c r="C71" s="29" t="s">
        <v>75</v>
      </c>
      <c r="D71" s="12">
        <v>0</v>
      </c>
      <c r="E71" s="12"/>
      <c r="F71" s="12"/>
      <c r="G71" s="12"/>
      <c r="H71" s="12">
        <v>1</v>
      </c>
      <c r="I71" s="12">
        <v>15</v>
      </c>
      <c r="J71" s="12">
        <v>2</v>
      </c>
      <c r="K71" s="12"/>
      <c r="L71" s="12"/>
      <c r="M71" s="12"/>
      <c r="N71" s="12">
        <v>1</v>
      </c>
      <c r="O71" s="12">
        <v>15</v>
      </c>
      <c r="P71" s="12">
        <v>2</v>
      </c>
      <c r="Q71" s="12"/>
      <c r="R71" s="12"/>
      <c r="S71" s="12"/>
      <c r="T71" s="12"/>
      <c r="U71" s="12"/>
      <c r="V71" s="12"/>
      <c r="W71" s="8">
        <f t="shared" si="4"/>
        <v>2</v>
      </c>
      <c r="X71" s="8">
        <f t="shared" si="5"/>
        <v>30</v>
      </c>
      <c r="Y71" s="8">
        <f t="shared" si="6"/>
        <v>4</v>
      </c>
      <c r="Z71" s="8">
        <f t="shared" si="7"/>
        <v>60</v>
      </c>
    </row>
    <row r="72" spans="1:26">
      <c r="A72" s="6">
        <v>66</v>
      </c>
      <c r="B72" s="29" t="s">
        <v>62</v>
      </c>
      <c r="C72" s="29" t="s">
        <v>76</v>
      </c>
      <c r="D72" s="12">
        <v>0</v>
      </c>
      <c r="E72" s="12"/>
      <c r="F72" s="12"/>
      <c r="G72" s="12"/>
      <c r="H72" s="12">
        <v>1</v>
      </c>
      <c r="I72" s="12">
        <v>15</v>
      </c>
      <c r="J72" s="12">
        <v>2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8">
        <f t="shared" si="4"/>
        <v>1</v>
      </c>
      <c r="X72" s="8">
        <f t="shared" si="5"/>
        <v>15</v>
      </c>
      <c r="Y72" s="8">
        <f t="shared" si="6"/>
        <v>2</v>
      </c>
      <c r="Z72" s="8">
        <f t="shared" si="7"/>
        <v>30</v>
      </c>
    </row>
    <row r="73" spans="1:26">
      <c r="A73" s="6">
        <v>67</v>
      </c>
      <c r="B73" s="29" t="s">
        <v>62</v>
      </c>
      <c r="C73" s="29" t="s">
        <v>77</v>
      </c>
      <c r="D73" s="12">
        <v>0</v>
      </c>
      <c r="E73" s="12">
        <v>1</v>
      </c>
      <c r="F73" s="12">
        <v>15</v>
      </c>
      <c r="G73" s="12">
        <v>2</v>
      </c>
      <c r="H73" s="12">
        <v>1</v>
      </c>
      <c r="I73" s="12">
        <v>15</v>
      </c>
      <c r="J73" s="12">
        <v>2</v>
      </c>
      <c r="K73" s="12">
        <v>1</v>
      </c>
      <c r="L73" s="12">
        <v>15</v>
      </c>
      <c r="M73" s="12">
        <v>2</v>
      </c>
      <c r="N73" s="12"/>
      <c r="O73" s="12"/>
      <c r="P73" s="12"/>
      <c r="Q73" s="12"/>
      <c r="R73" s="12"/>
      <c r="S73" s="12"/>
      <c r="T73" s="12"/>
      <c r="U73" s="12"/>
      <c r="V73" s="12"/>
      <c r="W73" s="8">
        <f t="shared" si="4"/>
        <v>3</v>
      </c>
      <c r="X73" s="8">
        <f t="shared" si="5"/>
        <v>45</v>
      </c>
      <c r="Y73" s="8">
        <f t="shared" si="6"/>
        <v>6</v>
      </c>
      <c r="Z73" s="8">
        <f t="shared" si="7"/>
        <v>90</v>
      </c>
    </row>
    <row r="74" spans="1:26">
      <c r="A74" s="6">
        <v>68</v>
      </c>
      <c r="B74" s="29" t="s">
        <v>62</v>
      </c>
      <c r="C74" s="29" t="s">
        <v>78</v>
      </c>
      <c r="D74" s="12">
        <v>0</v>
      </c>
      <c r="E74" s="12"/>
      <c r="F74" s="12"/>
      <c r="G74" s="12"/>
      <c r="H74" s="12">
        <v>2</v>
      </c>
      <c r="I74" s="12">
        <v>29</v>
      </c>
      <c r="J74" s="12">
        <v>2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8">
        <f t="shared" si="4"/>
        <v>2</v>
      </c>
      <c r="X74" s="8">
        <f t="shared" si="5"/>
        <v>29</v>
      </c>
      <c r="Y74" s="8">
        <f t="shared" si="6"/>
        <v>4</v>
      </c>
      <c r="Z74" s="8">
        <f t="shared" si="7"/>
        <v>58</v>
      </c>
    </row>
    <row r="75" spans="1:26" ht="25.5">
      <c r="A75" s="6">
        <v>69</v>
      </c>
      <c r="B75" s="29" t="s">
        <v>62</v>
      </c>
      <c r="C75" s="29" t="s">
        <v>79</v>
      </c>
      <c r="D75" s="12">
        <v>0</v>
      </c>
      <c r="E75" s="12">
        <v>2</v>
      </c>
      <c r="F75" s="12">
        <v>80</v>
      </c>
      <c r="G75" s="12">
        <v>4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8">
        <f t="shared" si="4"/>
        <v>2</v>
      </c>
      <c r="X75" s="8">
        <f t="shared" si="5"/>
        <v>80</v>
      </c>
      <c r="Y75" s="8">
        <f t="shared" si="6"/>
        <v>8</v>
      </c>
      <c r="Z75" s="8">
        <f t="shared" si="7"/>
        <v>320</v>
      </c>
    </row>
    <row r="76" spans="1:26">
      <c r="A76" s="6">
        <v>70</v>
      </c>
      <c r="B76" s="29" t="s">
        <v>62</v>
      </c>
      <c r="C76" s="29" t="s">
        <v>80</v>
      </c>
      <c r="D76" s="12">
        <v>0</v>
      </c>
      <c r="E76" s="12">
        <v>3</v>
      </c>
      <c r="F76" s="12">
        <v>45</v>
      </c>
      <c r="G76" s="12">
        <v>2</v>
      </c>
      <c r="H76" s="12">
        <v>1</v>
      </c>
      <c r="I76" s="12">
        <v>20</v>
      </c>
      <c r="J76" s="12">
        <v>2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8">
        <f t="shared" ref="W76:W88" si="12">E76+H76+K76+N76+Q76+T76</f>
        <v>4</v>
      </c>
      <c r="X76" s="8">
        <f t="shared" ref="X76:X88" si="13">F76+I76+L76+O76+R76+U76</f>
        <v>65</v>
      </c>
      <c r="Y76" s="8">
        <f t="shared" ref="Y76:Y88" si="14">E76*G76+H76*J76+K76*M76+N76*P76+Q76*S76+T76*V76</f>
        <v>8</v>
      </c>
      <c r="Z76" s="8">
        <f t="shared" ref="Z76:Z88" si="15">F76*G76+I76*J76+L76*M76+O76*P76+R76*S76+U76*V76</f>
        <v>130</v>
      </c>
    </row>
    <row r="77" spans="1:26">
      <c r="A77" s="6">
        <v>71</v>
      </c>
      <c r="B77" s="29" t="s">
        <v>62</v>
      </c>
      <c r="C77" s="29" t="s">
        <v>81</v>
      </c>
      <c r="D77" s="12">
        <v>0</v>
      </c>
      <c r="E77" s="12">
        <v>1</v>
      </c>
      <c r="F77" s="12">
        <v>40</v>
      </c>
      <c r="G77" s="12">
        <v>4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8">
        <f t="shared" si="12"/>
        <v>1</v>
      </c>
      <c r="X77" s="8">
        <f t="shared" si="13"/>
        <v>40</v>
      </c>
      <c r="Y77" s="8">
        <f t="shared" si="14"/>
        <v>4</v>
      </c>
      <c r="Z77" s="8">
        <f t="shared" si="15"/>
        <v>160</v>
      </c>
    </row>
    <row r="78" spans="1:26">
      <c r="A78" s="6">
        <v>72</v>
      </c>
      <c r="B78" s="29" t="s">
        <v>62</v>
      </c>
      <c r="C78" s="29" t="s">
        <v>82</v>
      </c>
      <c r="D78" s="12">
        <v>0</v>
      </c>
      <c r="E78" s="12">
        <v>1</v>
      </c>
      <c r="F78" s="12">
        <v>30</v>
      </c>
      <c r="G78" s="12">
        <v>4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8">
        <f t="shared" si="12"/>
        <v>1</v>
      </c>
      <c r="X78" s="8">
        <f t="shared" si="13"/>
        <v>30</v>
      </c>
      <c r="Y78" s="8">
        <f t="shared" si="14"/>
        <v>4</v>
      </c>
      <c r="Z78" s="8">
        <f t="shared" si="15"/>
        <v>120</v>
      </c>
    </row>
    <row r="79" spans="1:26">
      <c r="A79" s="6">
        <v>73</v>
      </c>
      <c r="B79" s="29" t="s">
        <v>62</v>
      </c>
      <c r="C79" s="29" t="s">
        <v>83</v>
      </c>
      <c r="D79" s="12">
        <v>0</v>
      </c>
      <c r="E79" s="12">
        <v>1</v>
      </c>
      <c r="F79" s="12">
        <v>17</v>
      </c>
      <c r="G79" s="12">
        <v>2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8">
        <f t="shared" si="12"/>
        <v>1</v>
      </c>
      <c r="X79" s="8">
        <f t="shared" si="13"/>
        <v>17</v>
      </c>
      <c r="Y79" s="8">
        <f t="shared" si="14"/>
        <v>2</v>
      </c>
      <c r="Z79" s="8">
        <f t="shared" si="15"/>
        <v>34</v>
      </c>
    </row>
    <row r="80" spans="1:26">
      <c r="A80" s="6">
        <v>74</v>
      </c>
      <c r="B80" s="29" t="s">
        <v>62</v>
      </c>
      <c r="C80" s="29" t="s">
        <v>84</v>
      </c>
      <c r="D80" s="12">
        <v>0</v>
      </c>
      <c r="E80" s="12"/>
      <c r="F80" s="12"/>
      <c r="G80" s="12"/>
      <c r="H80" s="12">
        <v>1</v>
      </c>
      <c r="I80" s="12">
        <v>12</v>
      </c>
      <c r="J80" s="12">
        <v>2</v>
      </c>
      <c r="K80" s="12">
        <v>1</v>
      </c>
      <c r="L80" s="12">
        <v>16</v>
      </c>
      <c r="M80" s="12">
        <v>2</v>
      </c>
      <c r="N80" s="12"/>
      <c r="O80" s="12"/>
      <c r="P80" s="12"/>
      <c r="Q80" s="12"/>
      <c r="R80" s="12"/>
      <c r="S80" s="12"/>
      <c r="T80" s="12"/>
      <c r="U80" s="12"/>
      <c r="V80" s="12"/>
      <c r="W80" s="8">
        <f t="shared" si="12"/>
        <v>2</v>
      </c>
      <c r="X80" s="8">
        <f t="shared" si="13"/>
        <v>28</v>
      </c>
      <c r="Y80" s="8">
        <f t="shared" si="14"/>
        <v>4</v>
      </c>
      <c r="Z80" s="8">
        <f t="shared" si="15"/>
        <v>56</v>
      </c>
    </row>
    <row r="81" spans="1:26" ht="25.5">
      <c r="A81" s="6">
        <v>75</v>
      </c>
      <c r="B81" s="29" t="s">
        <v>62</v>
      </c>
      <c r="C81" s="29" t="s">
        <v>85</v>
      </c>
      <c r="D81" s="12">
        <v>1</v>
      </c>
      <c r="E81" s="12">
        <v>3</v>
      </c>
      <c r="F81" s="12">
        <v>45</v>
      </c>
      <c r="G81" s="12">
        <v>2</v>
      </c>
      <c r="H81" s="12">
        <v>2</v>
      </c>
      <c r="I81" s="12">
        <v>30</v>
      </c>
      <c r="J81" s="12">
        <v>2</v>
      </c>
      <c r="K81" s="12">
        <v>2</v>
      </c>
      <c r="L81" s="12">
        <v>40</v>
      </c>
      <c r="M81" s="12">
        <v>2</v>
      </c>
      <c r="N81" s="12"/>
      <c r="O81" s="12"/>
      <c r="P81" s="12"/>
      <c r="Q81" s="12"/>
      <c r="R81" s="12"/>
      <c r="S81" s="12"/>
      <c r="T81" s="12"/>
      <c r="U81" s="12"/>
      <c r="V81" s="12"/>
      <c r="W81" s="8">
        <f t="shared" si="12"/>
        <v>7</v>
      </c>
      <c r="X81" s="8">
        <f t="shared" si="13"/>
        <v>115</v>
      </c>
      <c r="Y81" s="8">
        <f t="shared" si="14"/>
        <v>14</v>
      </c>
      <c r="Z81" s="8">
        <f t="shared" si="15"/>
        <v>230</v>
      </c>
    </row>
    <row r="82" spans="1:26" ht="25.5">
      <c r="A82" s="6">
        <v>76</v>
      </c>
      <c r="B82" s="29" t="s">
        <v>62</v>
      </c>
      <c r="C82" s="29" t="s">
        <v>85</v>
      </c>
      <c r="D82" s="12">
        <v>0</v>
      </c>
      <c r="E82" s="12">
        <v>2</v>
      </c>
      <c r="F82" s="12">
        <f>34+19</f>
        <v>53</v>
      </c>
      <c r="G82" s="12">
        <v>2</v>
      </c>
      <c r="H82" s="12">
        <v>2</v>
      </c>
      <c r="I82" s="12">
        <v>35</v>
      </c>
      <c r="J82" s="12">
        <v>2</v>
      </c>
      <c r="K82" s="12">
        <v>5</v>
      </c>
      <c r="L82" s="12">
        <v>71</v>
      </c>
      <c r="M82" s="12">
        <v>2</v>
      </c>
      <c r="N82" s="12"/>
      <c r="O82" s="12"/>
      <c r="P82" s="12"/>
      <c r="Q82" s="12"/>
      <c r="R82" s="12"/>
      <c r="S82" s="12"/>
      <c r="T82" s="12"/>
      <c r="U82" s="12"/>
      <c r="V82" s="12"/>
      <c r="W82" s="8">
        <f t="shared" si="12"/>
        <v>9</v>
      </c>
      <c r="X82" s="8">
        <f t="shared" si="13"/>
        <v>159</v>
      </c>
      <c r="Y82" s="8">
        <f t="shared" si="14"/>
        <v>18</v>
      </c>
      <c r="Z82" s="8">
        <f t="shared" si="15"/>
        <v>318</v>
      </c>
    </row>
    <row r="83" spans="1:26">
      <c r="A83" s="6">
        <v>77</v>
      </c>
      <c r="B83" s="29" t="s">
        <v>62</v>
      </c>
      <c r="C83" s="29" t="s">
        <v>86</v>
      </c>
      <c r="D83" s="12">
        <v>0</v>
      </c>
      <c r="E83" s="12"/>
      <c r="F83" s="12"/>
      <c r="G83" s="12"/>
      <c r="H83" s="12"/>
      <c r="I83" s="12"/>
      <c r="J83" s="12"/>
      <c r="K83" s="12">
        <v>1</v>
      </c>
      <c r="L83" s="12">
        <v>18</v>
      </c>
      <c r="M83" s="12">
        <v>2</v>
      </c>
      <c r="N83" s="12"/>
      <c r="O83" s="12"/>
      <c r="P83" s="12"/>
      <c r="Q83" s="12"/>
      <c r="R83" s="12"/>
      <c r="S83" s="12"/>
      <c r="T83" s="12"/>
      <c r="U83" s="12"/>
      <c r="V83" s="12"/>
      <c r="W83" s="8">
        <f t="shared" si="12"/>
        <v>1</v>
      </c>
      <c r="X83" s="8">
        <f t="shared" si="13"/>
        <v>18</v>
      </c>
      <c r="Y83" s="8">
        <f t="shared" si="14"/>
        <v>2</v>
      </c>
      <c r="Z83" s="8">
        <f t="shared" si="15"/>
        <v>36</v>
      </c>
    </row>
    <row r="84" spans="1:26">
      <c r="A84" s="6">
        <v>78</v>
      </c>
      <c r="B84" s="29" t="s">
        <v>62</v>
      </c>
      <c r="C84" s="29" t="s">
        <v>87</v>
      </c>
      <c r="D84" s="12">
        <v>0</v>
      </c>
      <c r="E84" s="12"/>
      <c r="F84" s="12"/>
      <c r="G84" s="12"/>
      <c r="H84" s="12">
        <v>7</v>
      </c>
      <c r="I84" s="12">
        <v>103</v>
      </c>
      <c r="J84" s="12">
        <v>2</v>
      </c>
      <c r="K84" s="12">
        <v>1</v>
      </c>
      <c r="L84" s="12">
        <v>19</v>
      </c>
      <c r="M84" s="12">
        <v>2</v>
      </c>
      <c r="N84" s="12"/>
      <c r="O84" s="12"/>
      <c r="P84" s="12"/>
      <c r="Q84" s="12"/>
      <c r="R84" s="12"/>
      <c r="S84" s="12"/>
      <c r="T84" s="12"/>
      <c r="U84" s="12"/>
      <c r="V84" s="12"/>
      <c r="W84" s="8">
        <f t="shared" si="12"/>
        <v>8</v>
      </c>
      <c r="X84" s="8">
        <f t="shared" si="13"/>
        <v>122</v>
      </c>
      <c r="Y84" s="8">
        <f t="shared" si="14"/>
        <v>16</v>
      </c>
      <c r="Z84" s="8">
        <f t="shared" si="15"/>
        <v>244</v>
      </c>
    </row>
    <row r="85" spans="1:26">
      <c r="A85" s="6">
        <v>79</v>
      </c>
      <c r="B85" s="29" t="s">
        <v>62</v>
      </c>
      <c r="C85" s="29" t="s">
        <v>87</v>
      </c>
      <c r="D85" s="12">
        <v>1</v>
      </c>
      <c r="E85" s="12">
        <v>2</v>
      </c>
      <c r="F85" s="12">
        <v>30</v>
      </c>
      <c r="G85" s="12">
        <v>2</v>
      </c>
      <c r="H85" s="28">
        <v>5</v>
      </c>
      <c r="I85" s="28">
        <v>92</v>
      </c>
      <c r="J85" s="28">
        <v>2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8">
        <f t="shared" si="12"/>
        <v>7</v>
      </c>
      <c r="X85" s="8">
        <f t="shared" si="13"/>
        <v>122</v>
      </c>
      <c r="Y85" s="8">
        <f t="shared" si="14"/>
        <v>14</v>
      </c>
      <c r="Z85" s="8">
        <f t="shared" si="15"/>
        <v>244</v>
      </c>
    </row>
    <row r="86" spans="1:26">
      <c r="A86" s="6">
        <v>80</v>
      </c>
      <c r="B86" s="29" t="s">
        <v>62</v>
      </c>
      <c r="C86" s="29" t="s">
        <v>88</v>
      </c>
      <c r="D86" s="12">
        <v>0</v>
      </c>
      <c r="E86" s="12"/>
      <c r="F86" s="12"/>
      <c r="G86" s="12"/>
      <c r="H86" s="28">
        <v>3</v>
      </c>
      <c r="I86" s="28">
        <v>60</v>
      </c>
      <c r="J86" s="28">
        <v>2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8">
        <f t="shared" si="12"/>
        <v>3</v>
      </c>
      <c r="X86" s="8">
        <f t="shared" si="13"/>
        <v>60</v>
      </c>
      <c r="Y86" s="8">
        <f t="shared" si="14"/>
        <v>6</v>
      </c>
      <c r="Z86" s="8">
        <f t="shared" si="15"/>
        <v>120</v>
      </c>
    </row>
    <row r="87" spans="1:26">
      <c r="A87" s="6">
        <v>81</v>
      </c>
      <c r="B87" s="29" t="s">
        <v>62</v>
      </c>
      <c r="C87" s="29" t="s">
        <v>88</v>
      </c>
      <c r="D87" s="12">
        <v>1</v>
      </c>
      <c r="E87" s="12"/>
      <c r="F87" s="12"/>
      <c r="G87" s="12"/>
      <c r="H87" s="28">
        <v>1</v>
      </c>
      <c r="I87" s="28">
        <v>20</v>
      </c>
      <c r="J87" s="28">
        <v>3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8">
        <f t="shared" si="12"/>
        <v>1</v>
      </c>
      <c r="X87" s="8">
        <f t="shared" si="13"/>
        <v>20</v>
      </c>
      <c r="Y87" s="8">
        <f t="shared" si="14"/>
        <v>3</v>
      </c>
      <c r="Z87" s="8">
        <f t="shared" si="15"/>
        <v>60</v>
      </c>
    </row>
    <row r="88" spans="1:26">
      <c r="A88" s="6">
        <v>82</v>
      </c>
      <c r="B88" s="29" t="s">
        <v>90</v>
      </c>
      <c r="C88" s="29" t="s">
        <v>91</v>
      </c>
      <c r="D88" s="12">
        <v>0</v>
      </c>
      <c r="E88" s="12">
        <v>1</v>
      </c>
      <c r="F88" s="12">
        <v>15</v>
      </c>
      <c r="G88" s="12">
        <v>3</v>
      </c>
      <c r="H88" s="12">
        <v>1</v>
      </c>
      <c r="I88" s="12">
        <v>14</v>
      </c>
      <c r="J88" s="12">
        <v>3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8">
        <f t="shared" si="12"/>
        <v>2</v>
      </c>
      <c r="X88" s="8">
        <f t="shared" si="13"/>
        <v>29</v>
      </c>
      <c r="Y88" s="8">
        <f t="shared" si="14"/>
        <v>6</v>
      </c>
      <c r="Z88" s="8">
        <f t="shared" si="15"/>
        <v>87</v>
      </c>
    </row>
    <row r="89" spans="1:26" ht="25.5">
      <c r="A89" s="6">
        <v>83</v>
      </c>
      <c r="B89" s="29" t="s">
        <v>90</v>
      </c>
      <c r="C89" s="29" t="s">
        <v>92</v>
      </c>
      <c r="D89" s="12">
        <v>0</v>
      </c>
      <c r="E89" s="12">
        <v>1</v>
      </c>
      <c r="F89" s="12">
        <v>20</v>
      </c>
      <c r="G89" s="12">
        <v>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8">
        <f t="shared" ref="W89:W92" si="16">E89+H89+K89+N89+Q89+T89</f>
        <v>1</v>
      </c>
      <c r="X89" s="8">
        <f t="shared" ref="X89:X92" si="17">F89+I89+L89+O89+R89+U89</f>
        <v>20</v>
      </c>
      <c r="Y89" s="8">
        <f t="shared" ref="Y89:Y92" si="18">E89*G89+H89*J89+K89*M89+N89*P89+Q89*S89+T89*V89</f>
        <v>2</v>
      </c>
      <c r="Z89" s="8">
        <f t="shared" ref="Z89:Z92" si="19">F89*G89+I89*J89+L89*M89+O89*P89+R89*S89+U89*V89</f>
        <v>40</v>
      </c>
    </row>
    <row r="90" spans="1:26">
      <c r="A90" s="6">
        <v>84</v>
      </c>
      <c r="B90" s="29" t="s">
        <v>90</v>
      </c>
      <c r="C90" s="29" t="s">
        <v>93</v>
      </c>
      <c r="D90" s="12">
        <v>0</v>
      </c>
      <c r="E90" s="12">
        <v>3</v>
      </c>
      <c r="F90" s="12">
        <v>60</v>
      </c>
      <c r="G90" s="12">
        <v>2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8">
        <f t="shared" si="16"/>
        <v>3</v>
      </c>
      <c r="X90" s="8">
        <f t="shared" si="17"/>
        <v>60</v>
      </c>
      <c r="Y90" s="8">
        <f t="shared" si="18"/>
        <v>6</v>
      </c>
      <c r="Z90" s="8">
        <f t="shared" si="19"/>
        <v>120</v>
      </c>
    </row>
    <row r="91" spans="1:26" ht="25.5">
      <c r="A91" s="6">
        <v>85</v>
      </c>
      <c r="B91" s="29" t="s">
        <v>90</v>
      </c>
      <c r="C91" s="29" t="s">
        <v>94</v>
      </c>
      <c r="D91" s="12">
        <v>0</v>
      </c>
      <c r="E91" s="12">
        <v>1</v>
      </c>
      <c r="F91" s="12">
        <v>20</v>
      </c>
      <c r="G91" s="12">
        <v>2</v>
      </c>
      <c r="H91" s="12">
        <v>2</v>
      </c>
      <c r="I91" s="12">
        <v>40</v>
      </c>
      <c r="J91" s="12">
        <v>2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8">
        <f t="shared" si="16"/>
        <v>3</v>
      </c>
      <c r="X91" s="8">
        <f t="shared" si="17"/>
        <v>60</v>
      </c>
      <c r="Y91" s="8">
        <f t="shared" si="18"/>
        <v>6</v>
      </c>
      <c r="Z91" s="8">
        <f t="shared" si="19"/>
        <v>120</v>
      </c>
    </row>
    <row r="92" spans="1:26">
      <c r="A92" s="6">
        <v>86</v>
      </c>
      <c r="B92" s="29" t="s">
        <v>90</v>
      </c>
      <c r="C92" s="29" t="s">
        <v>95</v>
      </c>
      <c r="D92" s="12">
        <v>0</v>
      </c>
      <c r="E92" s="12">
        <v>2</v>
      </c>
      <c r="F92" s="12">
        <v>40</v>
      </c>
      <c r="G92" s="12">
        <v>2</v>
      </c>
      <c r="H92" s="12"/>
      <c r="I92" s="12"/>
      <c r="J92" s="12"/>
      <c r="K92" s="12"/>
      <c r="L92" s="12"/>
      <c r="M92" s="12"/>
      <c r="N92" s="12">
        <v>1</v>
      </c>
      <c r="O92" s="12">
        <v>20</v>
      </c>
      <c r="P92" s="12">
        <v>2</v>
      </c>
      <c r="Q92" s="12"/>
      <c r="R92" s="12"/>
      <c r="S92" s="12"/>
      <c r="T92" s="12"/>
      <c r="U92" s="12"/>
      <c r="V92" s="12"/>
      <c r="W92" s="8">
        <f t="shared" si="16"/>
        <v>3</v>
      </c>
      <c r="X92" s="8">
        <f t="shared" si="17"/>
        <v>60</v>
      </c>
      <c r="Y92" s="8">
        <f t="shared" si="18"/>
        <v>6</v>
      </c>
      <c r="Z92" s="8">
        <f t="shared" si="19"/>
        <v>120</v>
      </c>
    </row>
    <row r="93" spans="1:26">
      <c r="A93" s="9"/>
      <c r="B93" s="20" t="s">
        <v>18</v>
      </c>
      <c r="C93" s="21"/>
      <c r="D93" s="14"/>
      <c r="E93" s="15">
        <f>SUM(E8:E92)</f>
        <v>109</v>
      </c>
      <c r="F93" s="15">
        <f>SUM(F8:F92)</f>
        <v>2062</v>
      </c>
      <c r="G93" s="15"/>
      <c r="H93" s="15">
        <f>SUM(H8:H92)</f>
        <v>124</v>
      </c>
      <c r="I93" s="15">
        <f>SUM(I8:I92)</f>
        <v>2191</v>
      </c>
      <c r="J93" s="15"/>
      <c r="K93" s="15">
        <f>SUM(K8:K92)</f>
        <v>65</v>
      </c>
      <c r="L93" s="15">
        <f>SUM(L8:L92)</f>
        <v>1258</v>
      </c>
      <c r="M93" s="15"/>
      <c r="N93" s="15">
        <f>SUM(N8:N92)</f>
        <v>17</v>
      </c>
      <c r="O93" s="15">
        <f>SUM(O8:O92)</f>
        <v>344</v>
      </c>
      <c r="P93" s="15"/>
      <c r="Q93" s="15">
        <f>SUM(Q8:Q92)</f>
        <v>2</v>
      </c>
      <c r="R93" s="15">
        <f>SUM(R8:R92)</f>
        <v>60</v>
      </c>
      <c r="S93" s="15"/>
      <c r="T93" s="15">
        <f>SUM(T8:T92)</f>
        <v>1</v>
      </c>
      <c r="U93" s="15">
        <f>SUM(U8:U92)</f>
        <v>40</v>
      </c>
      <c r="V93" s="15"/>
      <c r="W93" s="15">
        <f>SUM(W8:W92)</f>
        <v>318</v>
      </c>
      <c r="X93" s="16">
        <f>SUM(X8:X92)</f>
        <v>5955</v>
      </c>
      <c r="Y93" s="15">
        <f>SUM(Y8:Y92)</f>
        <v>761</v>
      </c>
      <c r="Z93" s="15">
        <f>SUM(Z8:Z92)</f>
        <v>14827</v>
      </c>
    </row>
  </sheetData>
  <mergeCells count="17">
    <mergeCell ref="B5:B6"/>
    <mergeCell ref="C5:C6"/>
    <mergeCell ref="D5:D6"/>
    <mergeCell ref="Z5:Z6"/>
    <mergeCell ref="B93:C93"/>
    <mergeCell ref="E2:Y2"/>
    <mergeCell ref="Q5:S5"/>
    <mergeCell ref="W5:W6"/>
    <mergeCell ref="Y5:Y6"/>
    <mergeCell ref="X5:X6"/>
    <mergeCell ref="A3:Y3"/>
    <mergeCell ref="H5:J5"/>
    <mergeCell ref="K5:M5"/>
    <mergeCell ref="E5:G5"/>
    <mergeCell ref="T5:V5"/>
    <mergeCell ref="A5:A6"/>
    <mergeCell ref="N5:P5"/>
  </mergeCells>
  <phoneticPr fontId="0" type="noConversion"/>
  <dataValidations count="2">
    <dataValidation type="list" allowBlank="1" showInputMessage="1" showErrorMessage="1" sqref="D8:D92">
      <formula1>"1,0"</formula1>
    </dataValidation>
    <dataValidation type="whole" allowBlank="1" showInputMessage="1" showErrorMessage="1" sqref="E8:V92">
      <formula1>0</formula1>
      <formula2>10000</formula2>
    </dataValidation>
  </dataValidations>
  <pageMargins left="0.23622047244094491" right="0.23622047244094491" top="0.35433070866141736" bottom="0.35433070866141736" header="0.31496062992125984" footer="0.31496062992125984"/>
  <pageSetup paperSize="9" scale="76" fitToHeight="0" orientation="landscape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справочниики!$A$2:$A$7</xm:f>
          </x14:formula1>
          <xm:sqref>B8:B77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4" sqref="A4"/>
    </sheetView>
  </sheetViews>
  <sheetFormatPr defaultRowHeight="12.75"/>
  <cols>
    <col min="1" max="1" width="63.28515625" customWidth="1"/>
  </cols>
  <sheetData>
    <row r="1" spans="1:1">
      <c r="A1" t="s">
        <v>16</v>
      </c>
    </row>
    <row r="2" spans="1:1">
      <c r="A2" s="7" t="s">
        <v>10</v>
      </c>
    </row>
    <row r="3" spans="1:1">
      <c r="A3" s="7" t="s">
        <v>11</v>
      </c>
    </row>
    <row r="4" spans="1:1">
      <c r="A4" s="7" t="s">
        <v>12</v>
      </c>
    </row>
    <row r="5" spans="1:1">
      <c r="A5" s="7" t="s">
        <v>13</v>
      </c>
    </row>
    <row r="6" spans="1:1">
      <c r="A6" s="7" t="s">
        <v>14</v>
      </c>
    </row>
    <row r="7" spans="1:1">
      <c r="A7" s="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Уч-план</vt:lpstr>
      <vt:lpstr>справочниики</vt:lpstr>
      <vt:lpstr>'Уч-план'!Заголовки_для_печати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savina</cp:lastModifiedBy>
  <cp:lastPrinted>2016-10-10T12:40:18Z</cp:lastPrinted>
  <dcterms:created xsi:type="dcterms:W3CDTF">2009-09-18T16:45:33Z</dcterms:created>
  <dcterms:modified xsi:type="dcterms:W3CDTF">2016-12-19T14:28:00Z</dcterms:modified>
</cp:coreProperties>
</file>